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N:\@commun\CRF\Filière Santé SAP\Groupe passerelle\"/>
    </mc:Choice>
  </mc:AlternateContent>
  <xr:revisionPtr revIDLastSave="0" documentId="13_ncr:1_{56C43FCE-1A1C-482C-81FB-942C9C17DF56}" xr6:coauthVersionLast="47" xr6:coauthVersionMax="47" xr10:uidLastSave="{00000000-0000-0000-0000-000000000000}"/>
  <bookViews>
    <workbookView xWindow="-120" yWindow="-120" windowWidth="29040" windowHeight="15840" tabRatio="524" xr2:uid="{78F16388-F341-4E2B-8A68-2E601AFE0589}"/>
  </bookViews>
  <sheets>
    <sheet name="Liste blocs&amp;modules, définition" sheetId="5" r:id="rId1"/>
    <sheet name="Santé synthèse" sheetId="2" r:id="rId2"/>
    <sheet name="DEAS complet" sheetId="7" r:id="rId3"/>
    <sheet name="DEAP complet" sheetId="8" r:id="rId4"/>
    <sheet name="Social synthèse" sheetId="3" r:id="rId5"/>
    <sheet name="Enquête Alisfa" sheetId="4" r:id="rId6"/>
    <sheet name="Santé (2)" sheetId="6" state="hidden" r:id="rId7"/>
  </sheets>
  <definedNames>
    <definedName name="_xlnm.Print_Titles" localSheetId="3">'DEAP complet'!$A:$D,'DEAP complet'!$1:$2</definedName>
    <definedName name="_xlnm.Print_Titles" localSheetId="2">'DEAS complet'!$A:$D,'DEAS complet'!$2:$2</definedName>
    <definedName name="_xlnm.Print_Area" localSheetId="3">'DEAP complet'!$A$1:$X$23</definedName>
    <definedName name="_xlnm.Print_Area" localSheetId="2">'DEAS complet'!$A$1:$X$22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2" i="8" l="1"/>
  <c r="V22" i="8"/>
  <c r="T22" i="8"/>
  <c r="R22" i="8"/>
  <c r="P22" i="8"/>
  <c r="N22" i="8"/>
  <c r="L22" i="8"/>
  <c r="J22" i="8"/>
  <c r="H22" i="8"/>
  <c r="F22" i="8"/>
  <c r="X18" i="8"/>
  <c r="V18" i="8"/>
  <c r="V20" i="8" s="1"/>
  <c r="R18" i="8"/>
  <c r="R23" i="8" s="1"/>
  <c r="P18" i="8"/>
  <c r="P23" i="8" s="1"/>
  <c r="F18" i="8"/>
  <c r="F20" i="8" s="1"/>
  <c r="D18" i="8"/>
  <c r="T6" i="8"/>
  <c r="T18" i="8" s="1"/>
  <c r="N6" i="8"/>
  <c r="N18" i="8" s="1"/>
  <c r="L6" i="8"/>
  <c r="L18" i="8" s="1"/>
  <c r="J6" i="8"/>
  <c r="J18" i="8" s="1"/>
  <c r="H6" i="8"/>
  <c r="H18" i="8" s="1"/>
  <c r="J19" i="8" l="1"/>
  <c r="H23" i="8"/>
  <c r="H20" i="8"/>
  <c r="X23" i="8"/>
  <c r="J20" i="8"/>
  <c r="X20" i="8"/>
  <c r="N23" i="8"/>
  <c r="N19" i="8"/>
  <c r="N20" i="8"/>
  <c r="T23" i="8"/>
  <c r="T20" i="8"/>
  <c r="T19" i="8"/>
  <c r="L19" i="8"/>
  <c r="L23" i="8"/>
  <c r="L20" i="8"/>
  <c r="R19" i="8"/>
  <c r="F23" i="8"/>
  <c r="R20" i="8"/>
  <c r="J23" i="8"/>
  <c r="H19" i="8"/>
  <c r="X19" i="8"/>
  <c r="P19" i="8"/>
  <c r="V23" i="8"/>
  <c r="P20" i="8"/>
  <c r="F19" i="8"/>
  <c r="V19" i="8"/>
  <c r="X21" i="7" l="1"/>
  <c r="V21" i="7"/>
  <c r="T21" i="7"/>
  <c r="R21" i="7"/>
  <c r="P21" i="7"/>
  <c r="N21" i="7"/>
  <c r="L21" i="7"/>
  <c r="J21" i="7"/>
  <c r="H21" i="7"/>
  <c r="F21" i="7"/>
  <c r="V17" i="7"/>
  <c r="V22" i="7" s="1"/>
  <c r="T17" i="7"/>
  <c r="R17" i="7"/>
  <c r="R18" i="7" s="1"/>
  <c r="L17" i="7"/>
  <c r="L19" i="7" s="1"/>
  <c r="J17" i="7"/>
  <c r="J19" i="7" s="1"/>
  <c r="H17" i="7"/>
  <c r="H18" i="7" s="1"/>
  <c r="F17" i="7"/>
  <c r="F22" i="7" s="1"/>
  <c r="D17" i="7"/>
  <c r="X9" i="7"/>
  <c r="X17" i="7" s="1"/>
  <c r="X18" i="7" s="1"/>
  <c r="P6" i="7"/>
  <c r="P17" i="7" s="1"/>
  <c r="N6" i="7"/>
  <c r="N17" i="7" s="1"/>
  <c r="T22" i="7" l="1"/>
  <c r="V18" i="7"/>
  <c r="F19" i="7"/>
  <c r="R19" i="7"/>
  <c r="T18" i="7"/>
  <c r="T19" i="7"/>
  <c r="V19" i="7"/>
  <c r="F18" i="7"/>
  <c r="P18" i="7"/>
  <c r="P19" i="7"/>
  <c r="P22" i="7"/>
  <c r="N19" i="7"/>
  <c r="N18" i="7"/>
  <c r="N22" i="7"/>
  <c r="L18" i="7"/>
  <c r="H19" i="7"/>
  <c r="X19" i="7"/>
  <c r="H22" i="7"/>
  <c r="X22" i="7"/>
  <c r="J22" i="7"/>
  <c r="L22" i="7"/>
  <c r="J18" i="7"/>
  <c r="R22" i="7"/>
</calcChain>
</file>

<file path=xl/sharedStrings.xml><?xml version="1.0" encoding="utf-8"?>
<sst xmlns="http://schemas.openxmlformats.org/spreadsheetml/2006/main" count="852" uniqueCount="165">
  <si>
    <t>A + D</t>
  </si>
  <si>
    <t>A + D + E</t>
  </si>
  <si>
    <t>A + E</t>
  </si>
  <si>
    <t>Bac pro Accompagnement, soins et services à la personne niv 4 (2011)</t>
  </si>
  <si>
    <t>Bac pro Services aux personnes et aux territoires niv 4 (2011)</t>
  </si>
  <si>
    <t>DE Aide-soignant - niv 3 (2005)</t>
  </si>
  <si>
    <t>DE Aide-soignant - niv 4 (2021)</t>
  </si>
  <si>
    <t>DE Accompagnant éducatif et social - niv 3 (2021)</t>
  </si>
  <si>
    <t>DE Accompagnant éducatif et social - niv 3 (2016)</t>
  </si>
  <si>
    <t>A</t>
  </si>
  <si>
    <t>DE Ambulancier - niv 3 (2006)</t>
  </si>
  <si>
    <t>TP Assistant de vie aux familles - niv 3</t>
  </si>
  <si>
    <t>TP Agent de service médico-social - niv 3</t>
  </si>
  <si>
    <t>DE Auxiliaire de puériculture - niv 4 (2021)</t>
  </si>
  <si>
    <t>DE Auxiliaire de puériculture 
niv 4 (2021)</t>
  </si>
  <si>
    <t>DE Auxiliaire de puériculture - niv 3 (2006)</t>
  </si>
  <si>
    <t>E</t>
  </si>
  <si>
    <t>Assistant de régulation médicale - niv 4 (2019)</t>
  </si>
  <si>
    <t>Bloc 1</t>
  </si>
  <si>
    <t>Bloc 2</t>
  </si>
  <si>
    <t>Bloc 3</t>
  </si>
  <si>
    <t>Bloc 4</t>
  </si>
  <si>
    <t>Bloc 5</t>
  </si>
  <si>
    <t xml:space="preserve"> -</t>
  </si>
  <si>
    <t>D (module 6)</t>
  </si>
  <si>
    <t>A (modules 9 et 10)</t>
  </si>
  <si>
    <t>A (module 1)</t>
  </si>
  <si>
    <t>A (modules 3 et 4)
E (module 5)</t>
  </si>
  <si>
    <t>E (module 6)</t>
  </si>
  <si>
    <t>E (module 9)
A (module 10)</t>
  </si>
  <si>
    <t>A (modules 1 et 2)</t>
  </si>
  <si>
    <t>D (module 5)</t>
  </si>
  <si>
    <t>A (module 6)</t>
  </si>
  <si>
    <t>D (module 2)</t>
  </si>
  <si>
    <t>A (module 1)
D (module 2)</t>
  </si>
  <si>
    <t>A (module 3)</t>
  </si>
  <si>
    <t>DE Accompagnant éducatif et social
niv 3 (2021)</t>
  </si>
  <si>
    <t>D</t>
  </si>
  <si>
    <t xml:space="preserve"> </t>
  </si>
  <si>
    <t>Majoritairement de Gironde et des Pyrénées-Atlantiques</t>
  </si>
  <si>
    <t>Moyenne d'âge = 42 ans</t>
  </si>
  <si>
    <t>A (module 3)
E (module 5)</t>
  </si>
  <si>
    <t>A (modules 2 et 3)
E (module 5)</t>
  </si>
  <si>
    <t>Profil des 163 répondants</t>
  </si>
  <si>
    <t>Connaissance du dispositif</t>
  </si>
  <si>
    <t>98 ne connaissent pas le système d'équivalence ; 65 le connaissent</t>
  </si>
  <si>
    <t>Parmi les personnes connaissant le dispositif :
- 24 sont titulaires du DE Auxiliaire de puériculture,
- 15 du DE Educateur de jeunes enfants,
- 11 du CAP Accompagnant éducatif petite enfance.</t>
  </si>
  <si>
    <t>Parmi les personnes qui connaissent le système d'équivalence :
- 28 ont entre 40 et 49 ans,
- 23 l'ont déjà utlisé, notamment pour le parcours de DE Auxiliaire de puériculture.</t>
  </si>
  <si>
    <t>La moitié des répondants serait intéressée par ce type de modalités pour accéder à un diplôme, notamment le DE Auxiliaire de puériculture.</t>
  </si>
  <si>
    <t>DE Aide-soignant
niv 4 (2021)</t>
  </si>
  <si>
    <t>DE Assistant familial  - niv 3</t>
  </si>
  <si>
    <t>TP Assistant de vie aux familles (2021)  - niv 3</t>
  </si>
  <si>
    <t>TP Assistant de vie aux familles (spé CCS)  - niv 3</t>
  </si>
  <si>
    <t>TP Agent de service médico-social  - niv 3</t>
  </si>
  <si>
    <t>CAP Assistant technique en milieux familial et rural - niv 3</t>
  </si>
  <si>
    <t>CAP Accompagnant éducatif petite enfance - niv 3</t>
  </si>
  <si>
    <t>CAP Service en milieu rural - niv 3</t>
  </si>
  <si>
    <t>CAP Services aux personnes et vente en espace rural - niv 3</t>
  </si>
  <si>
    <t>Titre pro Assistant de vie aux familles - niv 3</t>
  </si>
  <si>
    <t>DE Auxiliaire de puériculture (niv 4 - 2021)</t>
  </si>
  <si>
    <t>Bloc 1 - Accompagnement et soins de l’enfant dans les activités de sa vie quotidienne et de sa vie sociale</t>
  </si>
  <si>
    <t>1 - Accompagner l’enfant dans les actes essentiels de la vie quotidienne et de la vie sociale, personnaliser cet accompagnement à partir de l’évaluation de sa situation personnelle et contextuelle et apporter les réajustements nécessaires</t>
  </si>
  <si>
    <t>1bis - Elaborer et mettre en œuvre des activités d'éveil, de loisirs, d’éducation et d’accompagnement à la vie sociale adaptées à l’enfant ou au groupe</t>
  </si>
  <si>
    <t>2 – Identifier les situations à risque lors de l’accompagnement de l’enfant et de son entourage, mettre en œuvre les actions de prévention adéquates et les évaluer</t>
  </si>
  <si>
    <t>Bloc 2 - Evaluation de l’état clinique et mise en œuvre de soins adaptés en collaboration</t>
  </si>
  <si>
    <t xml:space="preserve">3- Evaluer l'état clinique d'une personne à tout âge de la vie pour adapter sa prise en soins </t>
  </si>
  <si>
    <t>4- Mettre en œuvre des soins adaptés à l'état clinique de l'enfant</t>
  </si>
  <si>
    <t xml:space="preserve">5 – Accompagner la personne dans son installation et ses déplacements en mobilisant ses ressources et en utilisant les techniques préventives de mobilisation </t>
  </si>
  <si>
    <t>Module 5. - Accompagnement de la mobilité de la personne aidée</t>
  </si>
  <si>
    <t>Bloc 3 - Information et accompagnement des personnes et de leur entourage, des professionnels et des apprenants</t>
  </si>
  <si>
    <t>6- Etablir une communication adaptée pour informer et accompagner la personne et son entourage</t>
  </si>
  <si>
    <t>Module 6. - Relation et communication avec les personnes et leur entourage</t>
  </si>
  <si>
    <t>7 – Informer et former les pairs, les personnes en formation et les autres professionnels</t>
  </si>
  <si>
    <t>Module 7. – Accompagnement des personnes en formation et communication avec les pairs</t>
  </si>
  <si>
    <t>Bloc 4 - Entretien de l'environnement immédiat de la personne et des matériels liés aux activités en tenant compte du lieu et des situations d’intervention</t>
  </si>
  <si>
    <t>8- Utiliser des techniques d'entretien des locaux et du matériel adaptées en prenant en compte la prévention des risques associés</t>
  </si>
  <si>
    <t>Module 8. – Entretien des locaux et des matériels et prévention des risques associés</t>
  </si>
  <si>
    <t>9 - Repérer et traiter les anomalies et dysfonctionnements en lien avec l’entretien des locaux et des matériels liés aux activités de soins</t>
  </si>
  <si>
    <t>Bloc 5 - Travail en équipe pluri-professionnelle et traitement des informations liées aux activités de soins, à la qualité/gestion des risques</t>
  </si>
  <si>
    <t>10 - Rechercher, traiter et transmettre, quels que soient l’outil et les modalités de communication, les données pertinentes pour assurer la continuité et la traçabilité des soins et des activités</t>
  </si>
  <si>
    <t>Module 9. – Traitement des informations</t>
  </si>
  <si>
    <t xml:space="preserve">11- Organiser son activité, coopérer au sein d'une équipe pluri-professionnelle et améliorer sa pratique dans le cadre d’une démarche qualité / gestion des risques </t>
  </si>
  <si>
    <t>Module 10. – Travail en équipe pluri professionnelle, qualité et gestion des risques</t>
  </si>
  <si>
    <r>
      <t xml:space="preserve">Module 1. - Accompagnement de l’enfant dans les activités de sa vie quotidienne et de sa vie sociale </t>
    </r>
    <r>
      <rPr>
        <i/>
        <sz val="9"/>
        <color theme="1"/>
        <rFont val="Calibri"/>
        <family val="2"/>
        <scheme val="minor"/>
      </rPr>
      <t>(Module spécifique AP)</t>
    </r>
  </si>
  <si>
    <r>
      <t xml:space="preserve">Module 1bis. Activités d'éveil, de loisirs, d’éducation et d’accompagnement à la vie sociale </t>
    </r>
    <r>
      <rPr>
        <i/>
        <sz val="9"/>
        <color theme="1"/>
        <rFont val="Calibri"/>
        <family val="2"/>
        <scheme val="minor"/>
      </rPr>
      <t>(Module spécifique AP)</t>
    </r>
  </si>
  <si>
    <r>
      <t xml:space="preserve">Module 2. Repérage et prévention des situations à risque </t>
    </r>
    <r>
      <rPr>
        <i/>
        <sz val="9"/>
        <color theme="1"/>
        <rFont val="Calibri"/>
        <family val="2"/>
        <scheme val="minor"/>
      </rPr>
      <t>(Module spécifique AP) </t>
    </r>
  </si>
  <si>
    <r>
      <t xml:space="preserve">Module 3. - Evaluation de l’état clinique d’une personne </t>
    </r>
    <r>
      <rPr>
        <i/>
        <sz val="9"/>
        <color theme="1"/>
        <rFont val="Calibri"/>
        <family val="2"/>
        <scheme val="minor"/>
      </rPr>
      <t>(Module spécifique AP)</t>
    </r>
  </si>
  <si>
    <r>
      <t xml:space="preserve"> Module 4. - Mise en œuvre des soins adaptés, évaluation et réajustement </t>
    </r>
    <r>
      <rPr>
        <i/>
        <sz val="9"/>
        <color theme="1"/>
        <rFont val="Calibri"/>
        <family val="2"/>
        <scheme val="minor"/>
      </rPr>
      <t>(Module spécifique AP)</t>
    </r>
  </si>
  <si>
    <t>Bloc 1 - Accompagnement et soins de la personne dans les activités de sa vie quotidienne et de sa vie sociale</t>
  </si>
  <si>
    <t>1 - Accompagner les personnes dans les actes essentiels de la vie quotidienne et de la vie sociale, personnaliser cet accompagnement à partir de l’évaluation de leur situation personnelle et contextuelle et apporter les réajustements nécessaires</t>
  </si>
  <si>
    <t>2 – Identifier les situations à risque lors de l’accompagnement de la personne, mettre en œuvre les actions de prévention adéquates et les évaluer</t>
  </si>
  <si>
    <t xml:space="preserve">4- Mettre en œuvre des soins adaptés à l'état clinique de la personne </t>
  </si>
  <si>
    <t>DE Aide-soignant (niv 4 - 2021)</t>
  </si>
  <si>
    <r>
      <t xml:space="preserve">Module 1. - Accompagnement d’une personne dans les activités de sa vie quotidienne et de sa vie sociale </t>
    </r>
    <r>
      <rPr>
        <i/>
        <sz val="9"/>
        <color theme="1"/>
        <rFont val="Calibri"/>
        <family val="2"/>
        <scheme val="minor"/>
      </rPr>
      <t>(Module spécifique AS) </t>
    </r>
  </si>
  <si>
    <r>
      <t xml:space="preserve">Module 2. Repérage et prévention des situations à risque </t>
    </r>
    <r>
      <rPr>
        <i/>
        <sz val="9"/>
        <color theme="1"/>
        <rFont val="Calibri"/>
        <family val="2"/>
        <scheme val="minor"/>
      </rPr>
      <t>(Module spécifique AS) </t>
    </r>
  </si>
  <si>
    <r>
      <t xml:space="preserve">Module 3. - Evaluation de l’état clinique d’une personne </t>
    </r>
    <r>
      <rPr>
        <i/>
        <sz val="9"/>
        <color theme="1"/>
        <rFont val="Calibri"/>
        <family val="2"/>
        <scheme val="minor"/>
      </rPr>
      <t>(Module spécifique AS)</t>
    </r>
  </si>
  <si>
    <r>
      <rPr>
        <sz val="9"/>
        <color theme="1"/>
        <rFont val="Times New Roman"/>
        <family val="1"/>
      </rPr>
      <t xml:space="preserve"> </t>
    </r>
    <r>
      <rPr>
        <sz val="9"/>
        <color theme="1"/>
        <rFont val="Calibri"/>
        <family val="2"/>
        <scheme val="minor"/>
      </rPr>
      <t xml:space="preserve">Module 4. - Mise en œuvre des soins adaptés, évaluation et réajustement </t>
    </r>
    <r>
      <rPr>
        <i/>
        <sz val="9"/>
        <color theme="1"/>
        <rFont val="Calibri"/>
        <family val="2"/>
        <scheme val="minor"/>
      </rPr>
      <t>(Module spécifique AS)</t>
    </r>
  </si>
  <si>
    <t>DE Accompagnant éducatif et social (niv 3 - 2021)</t>
  </si>
  <si>
    <t>Bloc 1 - Accompagnement de la personne dans les actes essentiels de la vie quotidienne</t>
  </si>
  <si>
    <t>Bloc 2 - Accompagnement de la personne dans les actes essentiels de la vie quotidienne dans le respect de cette personne et des règles d'hygiène et de sécurité</t>
  </si>
  <si>
    <t>Bloc 3 - Accompagnement à la vie sociale et relationnelle de la personne</t>
  </si>
  <si>
    <t>Bloc 4 - Posistionnement en tant que travailleur social dans son contexte d'intervention</t>
  </si>
  <si>
    <t>Bloc 5 - Travaill en équipe pluri-professionnelle, gesttion des risques et traitement des informations liées à l'accompagnement de la personne</t>
  </si>
  <si>
    <t>DE Auxiliaire de vie sociale - niv 3
DE Aide médico-psychologique  - niv 3
MC Aide à domicile - niv 3</t>
  </si>
  <si>
    <t>DE Aide-soignant - niv 3 (2005)
DE Auxiliaire de puériculture - niv 3 (2006)</t>
  </si>
  <si>
    <t>DE Aide-soignant - niv 4 (2021)
DE Auxiliaire de puériculture - niv 4 (2021)</t>
  </si>
  <si>
    <t>CAP Petite enfance - niv 3
CAP Accompagnant éducatif petite enfance - niv 3</t>
  </si>
  <si>
    <t>BAPAAT  - niv 3
CPJEPS Animateur d'activités et de  vie quotidienne - niv 3</t>
  </si>
  <si>
    <t>A = allègement
D = dispense
E = équivalence</t>
  </si>
  <si>
    <t>La Branche Alisfa a proposé une enquête à ses adhérents pour savoir s'ils connaissaient le système d'équivalence. 
En voici les principaux enseignements :</t>
  </si>
  <si>
    <t>Equivalence</t>
  </si>
  <si>
    <t>Définitions</t>
  </si>
  <si>
    <t>Dispense de formation</t>
  </si>
  <si>
    <t>Passerelles vers DEAS 2021 (niveau 4)</t>
  </si>
  <si>
    <t>DEAP 2006 (niveau 3)</t>
  </si>
  <si>
    <t>DEAP 2021 (niveau 4)</t>
  </si>
  <si>
    <t>Titre professionnel ADVF (niveau 3)</t>
  </si>
  <si>
    <t>Titre professionnel ASMS (niveau 3)</t>
  </si>
  <si>
    <t>DEAES 2021 (niveau 3)</t>
  </si>
  <si>
    <t>DEAES 2016 Spécialités (niveau 3)</t>
  </si>
  <si>
    <t>Ambulancier 2006 (niveau 3)</t>
  </si>
  <si>
    <t>Blocs de compétences AS</t>
  </si>
  <si>
    <t>Compétences AS</t>
  </si>
  <si>
    <t>Parcours de formation complet AS</t>
  </si>
  <si>
    <t>Durée en heures</t>
  </si>
  <si>
    <t>Equivalences et dispenses</t>
  </si>
  <si>
    <t>Parcours de formation</t>
  </si>
  <si>
    <r>
      <t>·</t>
    </r>
    <r>
      <rPr>
        <sz val="7"/>
        <color theme="1"/>
        <rFont val="Times New Roman"/>
        <family val="1"/>
      </rPr>
      <t xml:space="preserve">         </t>
    </r>
    <r>
      <rPr>
        <sz val="10"/>
        <color theme="1"/>
        <rFont val="Calibri"/>
        <family val="2"/>
        <scheme val="minor"/>
      </rPr>
      <t>Accompagnement Pédagogique Individualisé (API) </t>
    </r>
  </si>
  <si>
    <r>
      <t>·</t>
    </r>
    <r>
      <rPr>
        <sz val="7"/>
        <color theme="1"/>
        <rFont val="Times New Roman"/>
        <family val="1"/>
      </rPr>
      <t xml:space="preserve">         </t>
    </r>
    <r>
      <rPr>
        <sz val="10"/>
        <color theme="1"/>
        <rFont val="Calibri"/>
        <family val="2"/>
        <scheme val="minor"/>
      </rPr>
      <t>Suivi pédagogique individualisé des apprenants (SPI)</t>
    </r>
  </si>
  <si>
    <r>
      <t>·</t>
    </r>
    <r>
      <rPr>
        <sz val="7"/>
        <color theme="1"/>
        <rFont val="Times New Roman"/>
        <family val="1"/>
      </rPr>
      <t xml:space="preserve">         </t>
    </r>
    <r>
      <rPr>
        <sz val="10"/>
        <color theme="1"/>
        <rFont val="Calibri"/>
        <family val="2"/>
        <scheme val="minor"/>
      </rPr>
      <t>Travaux personnels guidés (TPG)</t>
    </r>
  </si>
  <si>
    <t>Allègement de formation</t>
  </si>
  <si>
    <t>Equivalence totale</t>
  </si>
  <si>
    <t>Total heures formation théorique</t>
  </si>
  <si>
    <t>% parcours complet théorique</t>
  </si>
  <si>
    <t>Durée formation théorique en semaines</t>
  </si>
  <si>
    <t>Durée formation clinique en semaines</t>
  </si>
  <si>
    <t>Total heures formation clinique</t>
  </si>
  <si>
    <t>Total heures formation</t>
  </si>
  <si>
    <t>Passerelles vers DEAP 2021 (niveau 4)</t>
  </si>
  <si>
    <t>DEAS 2006 (niveau 3)</t>
  </si>
  <si>
    <t>DEAS 2021 (niveau 4)</t>
  </si>
  <si>
    <t>Blocs de compétences AP</t>
  </si>
  <si>
    <t>Compétences AP</t>
  </si>
  <si>
    <t>Parcours de formation complet AP</t>
  </si>
  <si>
    <r>
      <t xml:space="preserve">Module 1. - Accompagnement de l’enfant dans les activités de sa vie quotidienne et de sa vie sociale </t>
    </r>
    <r>
      <rPr>
        <i/>
        <sz val="10"/>
        <color theme="1"/>
        <rFont val="Calibri"/>
        <family val="2"/>
        <scheme val="minor"/>
      </rPr>
      <t>(Module spécifique AP)</t>
    </r>
  </si>
  <si>
    <r>
      <t xml:space="preserve">Module 1bis. Activités d'éveil, de loisirs, d’éducation et d’accompagnement à la vie sociale </t>
    </r>
    <r>
      <rPr>
        <i/>
        <sz val="10"/>
        <color theme="1"/>
        <rFont val="Calibri"/>
        <family val="2"/>
        <scheme val="minor"/>
      </rPr>
      <t>(Module spécifique AP)</t>
    </r>
  </si>
  <si>
    <r>
      <t xml:space="preserve">Module 2. Repérage et prévention des situations à risque </t>
    </r>
    <r>
      <rPr>
        <i/>
        <sz val="10"/>
        <color theme="1"/>
        <rFont val="Calibri"/>
        <family val="2"/>
        <scheme val="minor"/>
      </rPr>
      <t>(Module spécifique AP) </t>
    </r>
  </si>
  <si>
    <r>
      <t xml:space="preserve">Module 3. - Evaluation de l’état clinique d’une personne </t>
    </r>
    <r>
      <rPr>
        <i/>
        <sz val="10"/>
        <color theme="1"/>
        <rFont val="Calibri"/>
        <family val="2"/>
        <scheme val="minor"/>
      </rPr>
      <t>(Module spécifique AP)</t>
    </r>
  </si>
  <si>
    <r>
      <rPr>
        <sz val="7"/>
        <color theme="1"/>
        <rFont val="Times New Roman"/>
        <family val="1"/>
      </rPr>
      <t xml:space="preserve"> </t>
    </r>
    <r>
      <rPr>
        <sz val="10"/>
        <color theme="1"/>
        <rFont val="Calibri"/>
        <family val="2"/>
        <scheme val="minor"/>
      </rPr>
      <t xml:space="preserve">Module 4. - Mise en œuvre des soins adaptés, évaluation et réajustement </t>
    </r>
    <r>
      <rPr>
        <i/>
        <sz val="10"/>
        <color theme="1"/>
        <rFont val="Calibri"/>
        <family val="2"/>
        <scheme val="minor"/>
      </rPr>
      <t>(Module spécifique AP)</t>
    </r>
  </si>
  <si>
    <r>
      <t>·</t>
    </r>
    <r>
      <rPr>
        <sz val="7"/>
        <rFont val="Times New Roman"/>
        <family val="1"/>
      </rPr>
      <t xml:space="preserve">         </t>
    </r>
    <r>
      <rPr>
        <sz val="10"/>
        <rFont val="Calibri"/>
        <family val="2"/>
        <scheme val="minor"/>
      </rPr>
      <t>Accompagnement Pédagogique Individualisé (API) </t>
    </r>
  </si>
  <si>
    <r>
      <t>·</t>
    </r>
    <r>
      <rPr>
        <sz val="7"/>
        <rFont val="Times New Roman"/>
        <family val="1"/>
      </rPr>
      <t xml:space="preserve">         </t>
    </r>
    <r>
      <rPr>
        <sz val="10"/>
        <rFont val="Calibri"/>
        <family val="2"/>
        <scheme val="minor"/>
      </rPr>
      <t>Suivi pédagogique individualisé des apprenants (SPI)</t>
    </r>
  </si>
  <si>
    <r>
      <t>·</t>
    </r>
    <r>
      <rPr>
        <sz val="7"/>
        <rFont val="Times New Roman"/>
        <family val="1"/>
      </rPr>
      <t xml:space="preserve">         </t>
    </r>
    <r>
      <rPr>
        <sz val="10"/>
        <rFont val="Calibri"/>
        <family val="2"/>
        <scheme val="minor"/>
      </rPr>
      <t>Travaux personnels guidés (TPG)</t>
    </r>
  </si>
  <si>
    <r>
      <t xml:space="preserve">Module 1. - Accompagnement d’une personne dans les activités de sa vie quotidienne et de sa vie sociale </t>
    </r>
    <r>
      <rPr>
        <i/>
        <sz val="10"/>
        <rFont val="Calibri"/>
        <family val="2"/>
        <scheme val="minor"/>
      </rPr>
      <t>(Module spécifique AS) </t>
    </r>
  </si>
  <si>
    <r>
      <t xml:space="preserve">Module 2. Repérage et prévention des situations à risque </t>
    </r>
    <r>
      <rPr>
        <i/>
        <sz val="10"/>
        <rFont val="Calibri"/>
        <family val="2"/>
        <scheme val="minor"/>
      </rPr>
      <t>(Module spécifique AS) </t>
    </r>
  </si>
  <si>
    <r>
      <t xml:space="preserve">Module 3. - Evaluation de l’état clinique d’une personne </t>
    </r>
    <r>
      <rPr>
        <i/>
        <sz val="10"/>
        <rFont val="Calibri"/>
        <family val="2"/>
        <scheme val="minor"/>
      </rPr>
      <t>(Module spécifique AS)</t>
    </r>
  </si>
  <si>
    <r>
      <rPr>
        <sz val="7"/>
        <rFont val="Times New Roman"/>
        <family val="1"/>
      </rPr>
      <t xml:space="preserve"> </t>
    </r>
    <r>
      <rPr>
        <sz val="10"/>
        <rFont val="Calibri"/>
        <family val="2"/>
        <scheme val="minor"/>
      </rPr>
      <t xml:space="preserve">Module 4. - Mise en œuvre des soins adaptés, évaluation et réajustement </t>
    </r>
    <r>
      <rPr>
        <i/>
        <sz val="10"/>
        <rFont val="Calibri"/>
        <family val="2"/>
        <scheme val="minor"/>
      </rPr>
      <t>(Module spécifique AS)</t>
    </r>
  </si>
  <si>
    <t>Bac pro ASSP 2011 (niveau 4)</t>
  </si>
  <si>
    <t>Bac pro SAPAT 2011 (niveau 4)</t>
  </si>
  <si>
    <t>Assistant de régulation médicale 2019 (niveau 4)</t>
  </si>
  <si>
    <t>Equivalences entre blocs de compétences</t>
  </si>
  <si>
    <t>Equivalences entre compétences au sein d’un bloc</t>
  </si>
  <si>
    <t>Une compétence validée pour une certification permet d’acquérir la compétence de l’autre certification sans formation ni évaluation de ladite compétence au sein du bloc ; les autres compétences absentes du bloc restent évaluées.</t>
  </si>
  <si>
    <t xml:space="preserve">Allègement ou dispense de formation </t>
  </si>
  <si>
    <t>Le bloc validé pour une certification permet d’acquérir le bloc de l’autre certification sans formation ni évaluation.</t>
  </si>
  <si>
    <t>L’allégement ou la dispense de formation vise un module de formation donné.
Le candidat suit une formation uniquement sur les connaissances manquantes (durée définie) mais doit être évalué sur l’ensemble du bloc de compétences avec les modalités d’évaluation prévues pour le bloc.
Cette évaluation permet d’apprécier si le candidat est capable d’utiliser les connaissances acquises dans une situation relevant du métier visé.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</si>
</sst>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sz val="12"/>
      <color theme="0"/>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sz val="9"/>
      <color theme="1"/>
      <name val="Symbol"/>
      <family val="1"/>
      <charset val="2"/>
    </font>
    <font>
      <sz val="9"/>
      <color theme="1"/>
      <name val="Times New Roman"/>
      <family val="1"/>
    </font>
    <font>
      <sz val="11"/>
      <color theme="1"/>
      <name val="Calibri"/>
      <family val="2"/>
      <scheme val="minor"/>
    </font>
    <font>
      <b/>
      <sz val="16"/>
      <color theme="1"/>
      <name val="Calibri"/>
      <family val="2"/>
      <scheme val="minor"/>
    </font>
    <font>
      <sz val="10"/>
      <color theme="1"/>
      <name val="Symbol"/>
      <family val="1"/>
      <charset val="2"/>
    </font>
    <font>
      <sz val="7"/>
      <color theme="1"/>
      <name val="Times New Roman"/>
      <family val="1"/>
    </font>
    <font>
      <sz val="10"/>
      <color theme="1"/>
      <name val="Calibri"/>
      <family val="2"/>
      <scheme val="minor"/>
    </font>
    <font>
      <b/>
      <sz val="10"/>
      <color theme="1"/>
      <name val="Calibri"/>
      <family val="2"/>
      <scheme val="minor"/>
    </font>
    <font>
      <i/>
      <sz val="10"/>
      <color theme="1"/>
      <name val="Calibri"/>
      <family val="2"/>
      <scheme val="minor"/>
    </font>
    <font>
      <sz val="11"/>
      <name val="Calibri"/>
      <family val="2"/>
      <scheme val="minor"/>
    </font>
    <font>
      <b/>
      <sz val="11"/>
      <name val="Calibri"/>
      <family val="2"/>
      <scheme val="minor"/>
    </font>
    <font>
      <sz val="9"/>
      <name val="Calibri"/>
      <family val="2"/>
      <scheme val="minor"/>
    </font>
    <font>
      <b/>
      <sz val="16"/>
      <name val="Calibri"/>
      <family val="2"/>
      <scheme val="minor"/>
    </font>
    <font>
      <sz val="10"/>
      <name val="Symbol"/>
      <family val="1"/>
      <charset val="2"/>
    </font>
    <font>
      <sz val="7"/>
      <name val="Times New Roman"/>
      <family val="1"/>
    </font>
    <font>
      <sz val="10"/>
      <name val="Calibri"/>
      <family val="2"/>
      <scheme val="minor"/>
    </font>
    <font>
      <b/>
      <sz val="10"/>
      <name val="Calibri"/>
      <family val="2"/>
      <scheme val="minor"/>
    </font>
    <font>
      <i/>
      <sz val="10"/>
      <name val="Calibri"/>
      <family val="2"/>
      <scheme val="minor"/>
    </font>
  </fonts>
  <fills count="16">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EDE2F6"/>
        <bgColor indexed="64"/>
      </patternFill>
    </fill>
    <fill>
      <patternFill patternType="solid">
        <fgColor rgb="FFE1CCF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CECBF1"/>
        <bgColor indexed="64"/>
      </patternFill>
    </fill>
    <fill>
      <patternFill patternType="solid">
        <fgColor rgb="FFDFF7F9"/>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183">
    <xf numFmtId="0" fontId="0" fillId="0" borderId="0" xfId="0"/>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left" vertical="center"/>
    </xf>
    <xf numFmtId="0" fontId="0" fillId="0" borderId="1" xfId="0" applyBorder="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right" vertical="center" wrapText="1"/>
    </xf>
    <xf numFmtId="0" fontId="2" fillId="0" borderId="1" xfId="0" applyFont="1" applyBorder="1" applyAlignment="1">
      <alignment horizontal="center" vertical="center"/>
    </xf>
    <xf numFmtId="0" fontId="3" fillId="2" borderId="1" xfId="0" applyFont="1" applyFill="1" applyBorder="1" applyAlignment="1">
      <alignment horizontal="right" vertical="center" wrapText="1"/>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0" fontId="0" fillId="2" borderId="1" xfId="0" applyFill="1" applyBorder="1" applyAlignment="1">
      <alignment horizontal="center" vertical="center"/>
    </xf>
    <xf numFmtId="0" fontId="2" fillId="0" borderId="0" xfId="0" applyFont="1"/>
    <xf numFmtId="0" fontId="2" fillId="0" borderId="1" xfId="0" applyFont="1" applyBorder="1" applyAlignment="1">
      <alignment horizontal="center"/>
    </xf>
    <xf numFmtId="0" fontId="0" fillId="2" borderId="1" xfId="0" applyFill="1" applyBorder="1"/>
    <xf numFmtId="0" fontId="0" fillId="2" borderId="1" xfId="0" applyFill="1" applyBorder="1" applyAlignment="1">
      <alignment horizontal="center"/>
    </xf>
    <xf numFmtId="0" fontId="2" fillId="1" borderId="1" xfId="0" applyFont="1" applyFill="1" applyBorder="1" applyAlignment="1">
      <alignment horizontal="center"/>
    </xf>
    <xf numFmtId="0" fontId="0" fillId="1" borderId="1" xfId="0" applyFill="1" applyBorder="1" applyAlignment="1">
      <alignment horizontal="center"/>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xf numFmtId="0" fontId="0" fillId="0" borderId="0" xfId="0" applyAlignment="1">
      <alignment wrapText="1"/>
    </xf>
    <xf numFmtId="0" fontId="2" fillId="2" borderId="0" xfId="0" applyFont="1" applyFill="1"/>
    <xf numFmtId="0" fontId="4" fillId="3" borderId="1" xfId="0" applyFont="1" applyFill="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8" fillId="0" borderId="1" xfId="0" applyFont="1" applyBorder="1" applyAlignment="1">
      <alignment horizontal="left" vertical="center" wrapText="1"/>
    </xf>
    <xf numFmtId="0" fontId="6" fillId="2" borderId="1" xfId="0" applyFont="1" applyFill="1" applyBorder="1" applyAlignment="1">
      <alignment wrapText="1"/>
    </xf>
    <xf numFmtId="0" fontId="1" fillId="3" borderId="4" xfId="0" applyFont="1" applyFill="1" applyBorder="1" applyAlignment="1">
      <alignment vertical="center" wrapText="1"/>
    </xf>
    <xf numFmtId="0" fontId="1" fillId="0" borderId="0" xfId="0" applyFont="1" applyFill="1" applyBorder="1" applyAlignment="1">
      <alignment vertical="center" wrapText="1"/>
    </xf>
    <xf numFmtId="0" fontId="1" fillId="3" borderId="1" xfId="0" applyFont="1" applyFill="1" applyBorder="1" applyAlignment="1">
      <alignment wrapText="1"/>
    </xf>
    <xf numFmtId="0" fontId="0" fillId="4" borderId="0" xfId="0" applyFill="1" applyAlignment="1">
      <alignment wrapText="1"/>
    </xf>
    <xf numFmtId="0" fontId="6"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12" fillId="0" borderId="1" xfId="0" applyFont="1" applyBorder="1" applyAlignment="1">
      <alignment horizontal="left" vertical="center" wrapText="1" indent="2"/>
    </xf>
    <xf numFmtId="0" fontId="0" fillId="0" borderId="1" xfId="0" applyBorder="1"/>
    <xf numFmtId="0" fontId="14" fillId="0" borderId="1" xfId="0" applyFont="1" applyBorder="1" applyAlignment="1">
      <alignment horizontal="left" vertical="center" wrapText="1" indent="2"/>
    </xf>
    <xf numFmtId="0" fontId="17" fillId="5" borderId="1" xfId="0" applyFont="1" applyFill="1" applyBorder="1"/>
    <xf numFmtId="0" fontId="17" fillId="6" borderId="1" xfId="0" applyFont="1" applyFill="1" applyBorder="1"/>
    <xf numFmtId="0" fontId="17" fillId="9" borderId="1" xfId="0" applyFont="1" applyFill="1" applyBorder="1"/>
    <xf numFmtId="0" fontId="17" fillId="10" borderId="1" xfId="0" applyFont="1" applyFill="1" applyBorder="1"/>
    <xf numFmtId="0" fontId="17" fillId="11" borderId="1" xfId="0" applyFont="1" applyFill="1" applyBorder="1"/>
    <xf numFmtId="0" fontId="17" fillId="12" borderId="1" xfId="0" applyFont="1" applyFill="1" applyBorder="1"/>
    <xf numFmtId="0" fontId="18" fillId="5"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7" fillId="13" borderId="1" xfId="0" applyFont="1" applyFill="1" applyBorder="1"/>
    <xf numFmtId="0" fontId="17" fillId="5" borderId="3" xfId="0" applyFont="1" applyFill="1" applyBorder="1" applyAlignment="1">
      <alignment vertical="center" wrapText="1"/>
    </xf>
    <xf numFmtId="0" fontId="18" fillId="11" borderId="1" xfId="0" applyFont="1" applyFill="1" applyBorder="1" applyAlignment="1">
      <alignment horizontal="center" vertical="center" wrapText="1"/>
    </xf>
    <xf numFmtId="0" fontId="17" fillId="11" borderId="3" xfId="0" applyFont="1" applyFill="1" applyBorder="1" applyAlignment="1">
      <alignment vertical="center" wrapText="1"/>
    </xf>
    <xf numFmtId="0" fontId="15" fillId="0" borderId="1" xfId="0" applyFont="1" applyBorder="1" applyAlignment="1">
      <alignment vertical="center" wrapText="1"/>
    </xf>
    <xf numFmtId="0" fontId="2" fillId="0" borderId="1" xfId="0" applyFont="1" applyBorder="1"/>
    <xf numFmtId="0" fontId="14" fillId="0" borderId="1" xfId="0" applyFont="1" applyBorder="1" applyAlignment="1">
      <alignment vertical="center" wrapText="1"/>
    </xf>
    <xf numFmtId="0" fontId="0" fillId="15" borderId="0" xfId="0" applyFill="1"/>
    <xf numFmtId="0" fontId="17" fillId="8" borderId="1" xfId="0" applyFont="1" applyFill="1" applyBorder="1"/>
    <xf numFmtId="0" fontId="17" fillId="0" borderId="0" xfId="0" applyFont="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8" fillId="6"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17" fillId="0" borderId="0" xfId="0" applyFont="1"/>
    <xf numFmtId="0" fontId="21" fillId="0" borderId="1" xfId="0" applyFont="1" applyBorder="1" applyAlignment="1">
      <alignment horizontal="left" vertical="center" wrapText="1" indent="2"/>
    </xf>
    <xf numFmtId="0" fontId="17" fillId="0" borderId="1" xfId="0" applyFont="1" applyBorder="1"/>
    <xf numFmtId="0" fontId="17" fillId="7" borderId="1" xfId="0" applyFont="1" applyFill="1" applyBorder="1"/>
    <xf numFmtId="0" fontId="19" fillId="0" borderId="1" xfId="0" applyFont="1" applyBorder="1" applyAlignment="1">
      <alignment vertical="center" wrapText="1"/>
    </xf>
    <xf numFmtId="0" fontId="23" fillId="0" borderId="1" xfId="0" applyFont="1" applyBorder="1" applyAlignment="1">
      <alignment horizontal="left" vertical="center" wrapText="1" indent="2"/>
    </xf>
    <xf numFmtId="0" fontId="24" fillId="0" borderId="1" xfId="0" applyFont="1" applyBorder="1" applyAlignment="1">
      <alignment vertical="center" wrapText="1"/>
    </xf>
    <xf numFmtId="0" fontId="18" fillId="0" borderId="1" xfId="0" applyFont="1" applyBorder="1"/>
    <xf numFmtId="9" fontId="17" fillId="5" borderId="1" xfId="1" applyFont="1" applyFill="1" applyBorder="1"/>
    <xf numFmtId="9" fontId="17" fillId="6" borderId="1" xfId="1" applyFont="1" applyFill="1" applyBorder="1"/>
    <xf numFmtId="9" fontId="17" fillId="7" borderId="1" xfId="1" applyFont="1" applyFill="1" applyBorder="1"/>
    <xf numFmtId="9" fontId="17" fillId="8" borderId="1" xfId="1" applyFont="1" applyFill="1" applyBorder="1"/>
    <xf numFmtId="9" fontId="17" fillId="9" borderId="1" xfId="1" applyFont="1" applyFill="1" applyBorder="1"/>
    <xf numFmtId="9" fontId="17" fillId="10" borderId="1" xfId="1" applyFont="1" applyFill="1" applyBorder="1"/>
    <xf numFmtId="9" fontId="17" fillId="11" borderId="1" xfId="1" applyFont="1" applyFill="1" applyBorder="1"/>
    <xf numFmtId="9" fontId="17" fillId="12" borderId="1" xfId="1" applyFont="1" applyFill="1" applyBorder="1"/>
    <xf numFmtId="0" fontId="23" fillId="0" borderId="1" xfId="0" applyFont="1" applyBorder="1" applyAlignment="1">
      <alignment vertical="center" wrapText="1"/>
    </xf>
    <xf numFmtId="0" fontId="17" fillId="15" borderId="0" xfId="0" applyFont="1" applyFill="1"/>
    <xf numFmtId="0" fontId="17" fillId="5"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6" borderId="3" xfId="0" applyFont="1" applyFill="1" applyBorder="1" applyAlignment="1">
      <alignment vertical="center" wrapText="1"/>
    </xf>
    <xf numFmtId="0" fontId="0" fillId="0" borderId="0" xfId="0" applyAlignment="1">
      <alignment vertical="center" wrapText="1"/>
    </xf>
    <xf numFmtId="0" fontId="17" fillId="8" borderId="1" xfId="0" applyFont="1" applyFill="1" applyBorder="1" applyAlignment="1">
      <alignment horizontal="center" vertical="center" wrapText="1"/>
    </xf>
    <xf numFmtId="164" fontId="17" fillId="5" borderId="1" xfId="0" applyNumberFormat="1" applyFont="1" applyFill="1" applyBorder="1"/>
    <xf numFmtId="164" fontId="17" fillId="6" borderId="1" xfId="0" applyNumberFormat="1" applyFont="1" applyFill="1" applyBorder="1"/>
    <xf numFmtId="0" fontId="6" fillId="2" borderId="1" xfId="0" applyFont="1" applyFill="1" applyBorder="1" applyAlignment="1">
      <alignmen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4" fillId="0" borderId="1" xfId="0" applyFont="1" applyBorder="1" applyAlignment="1">
      <alignment vertical="center" wrapText="1"/>
    </xf>
    <xf numFmtId="0" fontId="17" fillId="8" borderId="2" xfId="0" applyFont="1" applyFill="1" applyBorder="1" applyAlignment="1">
      <alignment horizontal="center" vertical="center" wrapText="1"/>
    </xf>
    <xf numFmtId="0" fontId="17" fillId="0" borderId="3" xfId="0" applyFont="1" applyBorder="1"/>
    <xf numFmtId="0" fontId="17" fillId="13" borderId="2" xfId="0" applyFont="1" applyFill="1" applyBorder="1" applyAlignment="1">
      <alignment horizontal="center"/>
    </xf>
    <xf numFmtId="0" fontId="17" fillId="13" borderId="3" xfId="0" applyFont="1" applyFill="1" applyBorder="1" applyAlignment="1">
      <alignment horizontal="center"/>
    </xf>
    <xf numFmtId="0" fontId="17" fillId="7" borderId="2"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23" fillId="0" borderId="2" xfId="0" applyFont="1" applyBorder="1" applyAlignment="1">
      <alignment horizontal="left" vertical="center" wrapText="1" indent="2"/>
    </xf>
    <xf numFmtId="0" fontId="23" fillId="0" borderId="3" xfId="0" applyFont="1" applyBorder="1" applyAlignment="1">
      <alignment horizontal="left" vertical="center" wrapText="1" indent="2"/>
    </xf>
    <xf numFmtId="0" fontId="17" fillId="0" borderId="1" xfId="0" applyFont="1" applyBorder="1"/>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13" borderId="1" xfId="0" applyFont="1" applyFill="1" applyBorder="1" applyAlignment="1">
      <alignment horizontal="center"/>
    </xf>
    <xf numFmtId="0" fontId="17" fillId="8" borderId="2" xfId="0" applyFont="1" applyFill="1" applyBorder="1"/>
    <xf numFmtId="0" fontId="17" fillId="8" borderId="3" xfId="0" applyFont="1" applyFill="1" applyBorder="1"/>
    <xf numFmtId="0" fontId="17" fillId="9" borderId="2" xfId="0" applyFont="1" applyFill="1" applyBorder="1" applyAlignment="1">
      <alignment horizontal="center"/>
    </xf>
    <xf numFmtId="0" fontId="17" fillId="9" borderId="3" xfId="0" applyFont="1" applyFill="1" applyBorder="1" applyAlignment="1">
      <alignment horizontal="center"/>
    </xf>
    <xf numFmtId="0" fontId="17" fillId="9" borderId="2" xfId="0" applyFont="1" applyFill="1" applyBorder="1"/>
    <xf numFmtId="0" fontId="17" fillId="9" borderId="3" xfId="0" applyFont="1" applyFill="1" applyBorder="1"/>
    <xf numFmtId="0" fontId="17" fillId="10" borderId="2" xfId="0" applyFont="1" applyFill="1" applyBorder="1" applyAlignment="1">
      <alignment horizontal="center" vertical="center" wrapText="1"/>
    </xf>
    <xf numFmtId="0" fontId="17" fillId="10" borderId="3" xfId="0" applyFont="1" applyFill="1" applyBorder="1" applyAlignment="1">
      <alignment horizontal="center" vertical="center" wrapText="1"/>
    </xf>
    <xf numFmtId="0" fontId="17" fillId="8" borderId="2" xfId="0" applyFont="1" applyFill="1" applyBorder="1" applyAlignment="1">
      <alignment horizontal="center"/>
    </xf>
    <xf numFmtId="0" fontId="17" fillId="8" borderId="3" xfId="0" applyFont="1" applyFill="1" applyBorder="1" applyAlignment="1">
      <alignment horizontal="center"/>
    </xf>
    <xf numFmtId="0" fontId="17" fillId="12" borderId="2" xfId="0" applyFont="1" applyFill="1" applyBorder="1"/>
    <xf numFmtId="0" fontId="17" fillId="12" borderId="3" xfId="0" applyFont="1" applyFill="1" applyBorder="1"/>
    <xf numFmtId="0" fontId="17" fillId="11" borderId="2" xfId="0" applyFont="1" applyFill="1" applyBorder="1" applyAlignment="1">
      <alignment horizontal="right"/>
    </xf>
    <xf numFmtId="0" fontId="17" fillId="11" borderId="3" xfId="0" applyFont="1" applyFill="1" applyBorder="1" applyAlignment="1">
      <alignment horizontal="right"/>
    </xf>
    <xf numFmtId="0" fontId="17" fillId="12" borderId="2" xfId="0" applyFont="1" applyFill="1" applyBorder="1" applyAlignment="1">
      <alignment horizontal="center" vertical="center" wrapText="1"/>
    </xf>
    <xf numFmtId="0" fontId="17" fillId="14" borderId="1" xfId="0" applyFont="1" applyFill="1" applyBorder="1" applyAlignment="1">
      <alignment horizontal="center"/>
    </xf>
    <xf numFmtId="0" fontId="17" fillId="6" borderId="2" xfId="0" applyFont="1" applyFill="1" applyBorder="1" applyAlignment="1">
      <alignment horizontal="right"/>
    </xf>
    <xf numFmtId="0" fontId="17" fillId="6" borderId="3" xfId="0" applyFont="1" applyFill="1" applyBorder="1" applyAlignment="1">
      <alignment horizontal="right"/>
    </xf>
    <xf numFmtId="0" fontId="17" fillId="11" borderId="2" xfId="0" applyFont="1" applyFill="1" applyBorder="1" applyAlignment="1">
      <alignment horizontal="center" vertical="center" wrapText="1"/>
    </xf>
    <xf numFmtId="0" fontId="17" fillId="11" borderId="3" xfId="0" applyFont="1" applyFill="1" applyBorder="1" applyAlignment="1">
      <alignment horizontal="center" vertical="center" wrapText="1"/>
    </xf>
    <xf numFmtId="0" fontId="18" fillId="9" borderId="7" xfId="0" applyFont="1" applyFill="1" applyBorder="1" applyAlignment="1">
      <alignment horizontal="center" vertical="center" wrapText="1"/>
    </xf>
    <xf numFmtId="0" fontId="18" fillId="9" borderId="9"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12" borderId="7" xfId="0" applyFont="1" applyFill="1" applyBorder="1" applyAlignment="1">
      <alignment horizontal="center" vertical="center" wrapText="1"/>
    </xf>
    <xf numFmtId="0" fontId="18" fillId="12" borderId="9" xfId="0" applyFont="1" applyFill="1" applyBorder="1" applyAlignment="1">
      <alignment horizontal="center" vertical="center" wrapText="1"/>
    </xf>
    <xf numFmtId="0" fontId="18" fillId="11" borderId="7" xfId="0" applyFont="1" applyFill="1" applyBorder="1" applyAlignment="1">
      <alignment horizontal="center" vertical="center" wrapText="1"/>
    </xf>
    <xf numFmtId="0" fontId="18" fillId="11" borderId="9" xfId="0" applyFont="1" applyFill="1" applyBorder="1" applyAlignment="1">
      <alignment horizontal="center" vertical="center" wrapText="1"/>
    </xf>
    <xf numFmtId="0" fontId="18" fillId="10" borderId="7" xfId="0" applyFont="1" applyFill="1" applyBorder="1" applyAlignment="1">
      <alignment horizontal="center" vertical="center" wrapText="1"/>
    </xf>
    <xf numFmtId="0" fontId="18" fillId="10" borderId="9" xfId="0" applyFont="1" applyFill="1" applyBorder="1" applyAlignment="1">
      <alignment horizontal="center" vertical="center" wrapText="1"/>
    </xf>
    <xf numFmtId="0" fontId="15" fillId="0" borderId="1" xfId="0" applyFont="1" applyBorder="1" applyAlignment="1">
      <alignmen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4" fillId="0" borderId="2" xfId="0" applyFont="1" applyBorder="1" applyAlignment="1">
      <alignment horizontal="left" vertical="center" wrapText="1" indent="2"/>
    </xf>
    <xf numFmtId="0" fontId="14" fillId="0" borderId="3" xfId="0" applyFont="1" applyBorder="1" applyAlignment="1">
      <alignment horizontal="left" vertical="center" wrapText="1" indent="2"/>
    </xf>
    <xf numFmtId="0" fontId="0" fillId="0" borderId="1" xfId="0" applyBorder="1"/>
    <xf numFmtId="0" fontId="17" fillId="12" borderId="3"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2" fillId="12" borderId="8"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9"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10" borderId="9"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771A0-C223-4FD0-B161-21535613AF6C}">
  <dimension ref="A3:C49"/>
  <sheetViews>
    <sheetView tabSelected="1" topLeftCell="A37" workbookViewId="0">
      <selection activeCell="A53" sqref="A53"/>
    </sheetView>
  </sheetViews>
  <sheetFormatPr baseColWidth="10" defaultRowHeight="15" x14ac:dyDescent="0.25"/>
  <cols>
    <col min="1" max="1" width="45.7109375" customWidth="1"/>
    <col min="2" max="3" width="64" customWidth="1"/>
  </cols>
  <sheetData>
    <row r="3" spans="1:3" x14ac:dyDescent="0.25">
      <c r="A3" s="102" t="s">
        <v>59</v>
      </c>
      <c r="B3" s="103"/>
      <c r="C3" s="103"/>
    </row>
    <row r="4" spans="1:3" ht="48" x14ac:dyDescent="0.25">
      <c r="A4" s="101" t="s">
        <v>60</v>
      </c>
      <c r="B4" s="25" t="s">
        <v>61</v>
      </c>
      <c r="C4" s="26" t="s">
        <v>83</v>
      </c>
    </row>
    <row r="5" spans="1:3" ht="24" x14ac:dyDescent="0.25">
      <c r="A5" s="101"/>
      <c r="B5" s="25" t="s">
        <v>62</v>
      </c>
      <c r="C5" s="26" t="s">
        <v>84</v>
      </c>
    </row>
    <row r="6" spans="1:3" ht="36" x14ac:dyDescent="0.25">
      <c r="A6" s="101"/>
      <c r="B6" s="25" t="s">
        <v>63</v>
      </c>
      <c r="C6" s="26" t="s">
        <v>85</v>
      </c>
    </row>
    <row r="7" spans="1:3" ht="24" x14ac:dyDescent="0.25">
      <c r="A7" s="101" t="s">
        <v>64</v>
      </c>
      <c r="B7" s="25" t="s">
        <v>65</v>
      </c>
      <c r="C7" s="26" t="s">
        <v>86</v>
      </c>
    </row>
    <row r="8" spans="1:3" ht="24" x14ac:dyDescent="0.25">
      <c r="A8" s="101"/>
      <c r="B8" s="25" t="s">
        <v>66</v>
      </c>
      <c r="C8" s="26" t="s">
        <v>87</v>
      </c>
    </row>
    <row r="9" spans="1:3" ht="36" x14ac:dyDescent="0.25">
      <c r="A9" s="101"/>
      <c r="B9" s="25" t="s">
        <v>67</v>
      </c>
      <c r="C9" s="26" t="s">
        <v>68</v>
      </c>
    </row>
    <row r="10" spans="1:3" ht="24" x14ac:dyDescent="0.25">
      <c r="A10" s="101" t="s">
        <v>69</v>
      </c>
      <c r="B10" s="25" t="s">
        <v>70</v>
      </c>
      <c r="C10" s="26" t="s">
        <v>71</v>
      </c>
    </row>
    <row r="11" spans="1:3" ht="24" x14ac:dyDescent="0.25">
      <c r="A11" s="101"/>
      <c r="B11" s="25" t="s">
        <v>72</v>
      </c>
      <c r="C11" s="26" t="s">
        <v>73</v>
      </c>
    </row>
    <row r="12" spans="1:3" ht="24" x14ac:dyDescent="0.25">
      <c r="A12" s="101" t="s">
        <v>74</v>
      </c>
      <c r="B12" s="25" t="s">
        <v>75</v>
      </c>
      <c r="C12" s="104" t="s">
        <v>76</v>
      </c>
    </row>
    <row r="13" spans="1:3" ht="24" x14ac:dyDescent="0.25">
      <c r="A13" s="101"/>
      <c r="B13" s="25" t="s">
        <v>77</v>
      </c>
      <c r="C13" s="105"/>
    </row>
    <row r="14" spans="1:3" ht="36" x14ac:dyDescent="0.25">
      <c r="A14" s="101" t="s">
        <v>78</v>
      </c>
      <c r="B14" s="25" t="s">
        <v>79</v>
      </c>
      <c r="C14" s="26" t="s">
        <v>80</v>
      </c>
    </row>
    <row r="15" spans="1:3" ht="36" x14ac:dyDescent="0.25">
      <c r="A15" s="101"/>
      <c r="B15" s="25" t="s">
        <v>81</v>
      </c>
      <c r="C15" s="26" t="s">
        <v>82</v>
      </c>
    </row>
    <row r="20" spans="1:3" x14ac:dyDescent="0.25">
      <c r="A20" s="102" t="s">
        <v>92</v>
      </c>
      <c r="B20" s="103"/>
      <c r="C20" s="103"/>
    </row>
    <row r="21" spans="1:3" ht="48" x14ac:dyDescent="0.25">
      <c r="A21" s="101" t="s">
        <v>88</v>
      </c>
      <c r="B21" s="25" t="s">
        <v>89</v>
      </c>
      <c r="C21" s="26" t="s">
        <v>93</v>
      </c>
    </row>
    <row r="22" spans="1:3" ht="24" x14ac:dyDescent="0.25">
      <c r="A22" s="101"/>
      <c r="B22" s="25" t="s">
        <v>90</v>
      </c>
      <c r="C22" s="26" t="s">
        <v>94</v>
      </c>
    </row>
    <row r="23" spans="1:3" ht="24" x14ac:dyDescent="0.25">
      <c r="A23" s="101" t="s">
        <v>64</v>
      </c>
      <c r="B23" s="25" t="s">
        <v>65</v>
      </c>
      <c r="C23" s="26" t="s">
        <v>95</v>
      </c>
    </row>
    <row r="24" spans="1:3" ht="24" x14ac:dyDescent="0.25">
      <c r="A24" s="101"/>
      <c r="B24" s="25" t="s">
        <v>91</v>
      </c>
      <c r="C24" s="27" t="s">
        <v>96</v>
      </c>
    </row>
    <row r="25" spans="1:3" ht="36" x14ac:dyDescent="0.25">
      <c r="A25" s="101"/>
      <c r="B25" s="25" t="s">
        <v>67</v>
      </c>
      <c r="C25" s="26" t="s">
        <v>68</v>
      </c>
    </row>
    <row r="26" spans="1:3" ht="24" x14ac:dyDescent="0.25">
      <c r="A26" s="101" t="s">
        <v>69</v>
      </c>
      <c r="B26" s="25" t="s">
        <v>70</v>
      </c>
      <c r="C26" s="26" t="s">
        <v>71</v>
      </c>
    </row>
    <row r="27" spans="1:3" ht="24" x14ac:dyDescent="0.25">
      <c r="A27" s="101"/>
      <c r="B27" s="25" t="s">
        <v>72</v>
      </c>
      <c r="C27" s="26" t="s">
        <v>73</v>
      </c>
    </row>
    <row r="28" spans="1:3" ht="24" x14ac:dyDescent="0.25">
      <c r="A28" s="101" t="s">
        <v>74</v>
      </c>
      <c r="B28" s="25" t="s">
        <v>75</v>
      </c>
      <c r="C28" s="104" t="s">
        <v>76</v>
      </c>
    </row>
    <row r="29" spans="1:3" ht="24" x14ac:dyDescent="0.25">
      <c r="A29" s="101"/>
      <c r="B29" s="25" t="s">
        <v>77</v>
      </c>
      <c r="C29" s="105"/>
    </row>
    <row r="30" spans="1:3" ht="36" x14ac:dyDescent="0.25">
      <c r="A30" s="101" t="s">
        <v>78</v>
      </c>
      <c r="B30" s="25" t="s">
        <v>79</v>
      </c>
      <c r="C30" s="26" t="s">
        <v>80</v>
      </c>
    </row>
    <row r="31" spans="1:3" ht="36" x14ac:dyDescent="0.25">
      <c r="A31" s="101"/>
      <c r="B31" s="25" t="s">
        <v>81</v>
      </c>
      <c r="C31" s="26" t="s">
        <v>82</v>
      </c>
    </row>
    <row r="36" spans="1:3" x14ac:dyDescent="0.25">
      <c r="A36" s="29" t="s">
        <v>97</v>
      </c>
      <c r="B36" s="30"/>
      <c r="C36" s="30"/>
    </row>
    <row r="37" spans="1:3" ht="24.75" x14ac:dyDescent="0.25">
      <c r="A37" s="28" t="s">
        <v>98</v>
      </c>
    </row>
    <row r="38" spans="1:3" ht="36.75" x14ac:dyDescent="0.25">
      <c r="A38" s="28" t="s">
        <v>99</v>
      </c>
    </row>
    <row r="39" spans="1:3" ht="24.75" x14ac:dyDescent="0.25">
      <c r="A39" s="28" t="s">
        <v>100</v>
      </c>
    </row>
    <row r="40" spans="1:3" ht="24.75" x14ac:dyDescent="0.25">
      <c r="A40" s="28" t="s">
        <v>101</v>
      </c>
    </row>
    <row r="41" spans="1:3" ht="36.75" x14ac:dyDescent="0.25">
      <c r="A41" s="28" t="s">
        <v>102</v>
      </c>
    </row>
    <row r="46" spans="1:3" x14ac:dyDescent="0.25">
      <c r="A46" s="29" t="s">
        <v>111</v>
      </c>
    </row>
    <row r="47" spans="1:3" ht="24" x14ac:dyDescent="0.25">
      <c r="A47" s="33" t="s">
        <v>159</v>
      </c>
      <c r="B47" s="34" t="s">
        <v>163</v>
      </c>
    </row>
    <row r="48" spans="1:3" ht="38.25" customHeight="1" x14ac:dyDescent="0.25">
      <c r="A48" s="33" t="s">
        <v>160</v>
      </c>
      <c r="B48" s="34" t="s">
        <v>161</v>
      </c>
    </row>
    <row r="49" spans="1:2" ht="76.5" customHeight="1" x14ac:dyDescent="0.25">
      <c r="A49" s="33" t="s">
        <v>162</v>
      </c>
      <c r="B49" s="34" t="s">
        <v>164</v>
      </c>
    </row>
  </sheetData>
  <mergeCells count="14">
    <mergeCell ref="A30:A31"/>
    <mergeCell ref="A20:C20"/>
    <mergeCell ref="A3:C3"/>
    <mergeCell ref="A21:A22"/>
    <mergeCell ref="A23:A25"/>
    <mergeCell ref="A26:A27"/>
    <mergeCell ref="A28:A29"/>
    <mergeCell ref="C28:C29"/>
    <mergeCell ref="A4:A6"/>
    <mergeCell ref="A7:A9"/>
    <mergeCell ref="A10:A11"/>
    <mergeCell ref="A12:A13"/>
    <mergeCell ref="C12:C13"/>
    <mergeCell ref="A14:A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225FC-15A6-4F8D-9CC5-D5619B0C6224}">
  <dimension ref="A1:E91"/>
  <sheetViews>
    <sheetView showGridLines="0" zoomScale="91" zoomScaleNormal="91" workbookViewId="0">
      <selection activeCell="C89" sqref="C89"/>
    </sheetView>
  </sheetViews>
  <sheetFormatPr baseColWidth="10" defaultRowHeight="15" x14ac:dyDescent="0.25"/>
  <cols>
    <col min="1" max="1" width="45" customWidth="1"/>
    <col min="2" max="3" width="20.7109375" customWidth="1"/>
    <col min="5" max="5" width="16.5703125" customWidth="1"/>
    <col min="6" max="6" width="15.85546875" customWidth="1"/>
  </cols>
  <sheetData>
    <row r="1" spans="1:5" ht="45" x14ac:dyDescent="0.25">
      <c r="A1" s="4"/>
      <c r="B1" s="19" t="s">
        <v>14</v>
      </c>
      <c r="C1" s="19" t="s">
        <v>49</v>
      </c>
      <c r="E1" s="32" t="s">
        <v>108</v>
      </c>
    </row>
    <row r="2" spans="1:5" x14ac:dyDescent="0.25">
      <c r="A2" s="21" t="s">
        <v>8</v>
      </c>
      <c r="B2" s="6" t="s">
        <v>2</v>
      </c>
      <c r="C2" s="6" t="s">
        <v>2</v>
      </c>
    </row>
    <row r="3" spans="1:5" x14ac:dyDescent="0.25">
      <c r="A3" s="7" t="s">
        <v>18</v>
      </c>
      <c r="B3" s="1" t="s">
        <v>26</v>
      </c>
      <c r="C3" s="1" t="s">
        <v>9</v>
      </c>
    </row>
    <row r="4" spans="1:5" x14ac:dyDescent="0.25">
      <c r="A4" s="7" t="s">
        <v>19</v>
      </c>
      <c r="B4" s="1"/>
      <c r="C4" s="1"/>
    </row>
    <row r="5" spans="1:5" x14ac:dyDescent="0.25">
      <c r="A5" s="7" t="s">
        <v>20</v>
      </c>
      <c r="B5" s="1" t="s">
        <v>28</v>
      </c>
      <c r="C5" s="1" t="s">
        <v>28</v>
      </c>
    </row>
    <row r="6" spans="1:5" x14ac:dyDescent="0.25">
      <c r="A6" s="7" t="s">
        <v>21</v>
      </c>
      <c r="B6" s="1" t="s">
        <v>9</v>
      </c>
      <c r="C6" s="1"/>
    </row>
    <row r="7" spans="1:5" ht="30" x14ac:dyDescent="0.25">
      <c r="A7" s="7" t="s">
        <v>22</v>
      </c>
      <c r="B7" s="1" t="s">
        <v>29</v>
      </c>
      <c r="C7" s="1" t="s">
        <v>29</v>
      </c>
    </row>
    <row r="8" spans="1:5" x14ac:dyDescent="0.25">
      <c r="A8" s="15"/>
      <c r="B8" s="10"/>
      <c r="C8" s="10"/>
    </row>
    <row r="9" spans="1:5" x14ac:dyDescent="0.25">
      <c r="A9" s="21" t="s">
        <v>7</v>
      </c>
      <c r="B9" s="6" t="s">
        <v>2</v>
      </c>
      <c r="C9" s="6" t="s">
        <v>2</v>
      </c>
    </row>
    <row r="10" spans="1:5" x14ac:dyDescent="0.25">
      <c r="A10" s="7" t="s">
        <v>18</v>
      </c>
      <c r="B10" s="1" t="s">
        <v>26</v>
      </c>
      <c r="C10" s="1" t="s">
        <v>9</v>
      </c>
    </row>
    <row r="11" spans="1:5" ht="30" x14ac:dyDescent="0.25">
      <c r="A11" s="7" t="s">
        <v>19</v>
      </c>
      <c r="B11" s="1" t="s">
        <v>41</v>
      </c>
      <c r="C11" s="1" t="s">
        <v>42</v>
      </c>
    </row>
    <row r="12" spans="1:5" x14ac:dyDescent="0.25">
      <c r="A12" s="7" t="s">
        <v>20</v>
      </c>
      <c r="B12" s="1" t="s">
        <v>28</v>
      </c>
      <c r="C12" s="1" t="s">
        <v>28</v>
      </c>
    </row>
    <row r="13" spans="1:5" x14ac:dyDescent="0.25">
      <c r="A13" s="7" t="s">
        <v>21</v>
      </c>
      <c r="B13" s="1" t="s">
        <v>9</v>
      </c>
      <c r="C13" s="1" t="s">
        <v>9</v>
      </c>
    </row>
    <row r="14" spans="1:5" x14ac:dyDescent="0.25">
      <c r="A14" s="7" t="s">
        <v>22</v>
      </c>
      <c r="B14" s="1" t="s">
        <v>16</v>
      </c>
      <c r="C14" s="1" t="s">
        <v>16</v>
      </c>
    </row>
    <row r="15" spans="1:5" x14ac:dyDescent="0.25">
      <c r="A15" s="15"/>
      <c r="B15" s="10"/>
      <c r="C15" s="10"/>
    </row>
    <row r="16" spans="1:5" s="13" customFormat="1" x14ac:dyDescent="0.25">
      <c r="A16" s="21" t="s">
        <v>10</v>
      </c>
      <c r="B16" s="6" t="s">
        <v>2</v>
      </c>
      <c r="C16" s="6" t="s">
        <v>2</v>
      </c>
    </row>
    <row r="17" spans="1:3" x14ac:dyDescent="0.25">
      <c r="A17" s="7" t="s">
        <v>18</v>
      </c>
      <c r="B17" s="5"/>
      <c r="C17" s="5"/>
    </row>
    <row r="18" spans="1:3" ht="30" x14ac:dyDescent="0.25">
      <c r="A18" s="7" t="s">
        <v>19</v>
      </c>
      <c r="B18" s="3" t="s">
        <v>27</v>
      </c>
      <c r="C18" s="3" t="s">
        <v>27</v>
      </c>
    </row>
    <row r="19" spans="1:3" x14ac:dyDescent="0.25">
      <c r="A19" s="7" t="s">
        <v>20</v>
      </c>
      <c r="B19" s="5" t="s">
        <v>32</v>
      </c>
      <c r="C19" s="5" t="s">
        <v>32</v>
      </c>
    </row>
    <row r="20" spans="1:3" x14ac:dyDescent="0.25">
      <c r="A20" s="7" t="s">
        <v>21</v>
      </c>
      <c r="B20" s="5" t="s">
        <v>9</v>
      </c>
      <c r="C20" s="1" t="s">
        <v>9</v>
      </c>
    </row>
    <row r="21" spans="1:3" x14ac:dyDescent="0.25">
      <c r="A21" s="7" t="s">
        <v>22</v>
      </c>
      <c r="B21" s="5" t="s">
        <v>9</v>
      </c>
      <c r="C21" s="1" t="s">
        <v>9</v>
      </c>
    </row>
    <row r="22" spans="1:3" x14ac:dyDescent="0.25">
      <c r="A22" s="15"/>
      <c r="B22" s="16"/>
      <c r="C22" s="10"/>
    </row>
    <row r="23" spans="1:3" x14ac:dyDescent="0.25">
      <c r="A23" s="20" t="s">
        <v>5</v>
      </c>
      <c r="B23" s="8" t="s">
        <v>2</v>
      </c>
      <c r="C23" s="18"/>
    </row>
    <row r="24" spans="1:3" x14ac:dyDescent="0.25">
      <c r="A24" s="7" t="s">
        <v>18</v>
      </c>
      <c r="B24" s="1" t="s">
        <v>26</v>
      </c>
      <c r="C24" s="18"/>
    </row>
    <row r="25" spans="1:3" ht="30" x14ac:dyDescent="0.25">
      <c r="A25" s="7" t="s">
        <v>19</v>
      </c>
      <c r="B25" s="1" t="s">
        <v>27</v>
      </c>
      <c r="C25" s="18"/>
    </row>
    <row r="26" spans="1:3" x14ac:dyDescent="0.25">
      <c r="A26" s="7" t="s">
        <v>20</v>
      </c>
      <c r="B26" s="1" t="s">
        <v>28</v>
      </c>
      <c r="C26" s="18"/>
    </row>
    <row r="27" spans="1:3" x14ac:dyDescent="0.25">
      <c r="A27" s="7" t="s">
        <v>21</v>
      </c>
      <c r="B27" s="2" t="s">
        <v>16</v>
      </c>
      <c r="C27" s="18"/>
    </row>
    <row r="28" spans="1:3" ht="30" x14ac:dyDescent="0.25">
      <c r="A28" s="7" t="s">
        <v>22</v>
      </c>
      <c r="B28" s="1" t="s">
        <v>29</v>
      </c>
      <c r="C28" s="18"/>
    </row>
    <row r="29" spans="1:3" x14ac:dyDescent="0.25">
      <c r="A29" s="11"/>
      <c r="B29" s="12"/>
      <c r="C29" s="12"/>
    </row>
    <row r="30" spans="1:3" x14ac:dyDescent="0.25">
      <c r="A30" s="20" t="s">
        <v>6</v>
      </c>
      <c r="B30" s="8" t="s">
        <v>2</v>
      </c>
      <c r="C30" s="18"/>
    </row>
    <row r="31" spans="1:3" x14ac:dyDescent="0.25">
      <c r="A31" s="7" t="s">
        <v>18</v>
      </c>
      <c r="B31" s="1" t="s">
        <v>30</v>
      </c>
      <c r="C31" s="18"/>
    </row>
    <row r="32" spans="1:3" ht="30" x14ac:dyDescent="0.25">
      <c r="A32" s="7" t="s">
        <v>19</v>
      </c>
      <c r="B32" s="1" t="s">
        <v>27</v>
      </c>
      <c r="C32" s="18"/>
    </row>
    <row r="33" spans="1:3" x14ac:dyDescent="0.25">
      <c r="A33" s="7" t="s">
        <v>20</v>
      </c>
      <c r="B33" s="2" t="s">
        <v>16</v>
      </c>
      <c r="C33" s="18"/>
    </row>
    <row r="34" spans="1:3" x14ac:dyDescent="0.25">
      <c r="A34" s="7" t="s">
        <v>21</v>
      </c>
      <c r="B34" s="2" t="s">
        <v>16</v>
      </c>
      <c r="C34" s="18"/>
    </row>
    <row r="35" spans="1:3" x14ac:dyDescent="0.25">
      <c r="A35" s="7" t="s">
        <v>22</v>
      </c>
      <c r="B35" s="2" t="s">
        <v>16</v>
      </c>
      <c r="C35" s="18"/>
    </row>
    <row r="36" spans="1:3" x14ac:dyDescent="0.25">
      <c r="A36" s="11"/>
      <c r="B36" s="12"/>
      <c r="C36" s="12"/>
    </row>
    <row r="37" spans="1:3" x14ac:dyDescent="0.25">
      <c r="A37" s="21" t="s">
        <v>15</v>
      </c>
      <c r="B37" s="17"/>
      <c r="C37" s="6" t="s">
        <v>2</v>
      </c>
    </row>
    <row r="38" spans="1:3" x14ac:dyDescent="0.25">
      <c r="A38" s="7" t="s">
        <v>18</v>
      </c>
      <c r="B38" s="18"/>
      <c r="C38" s="1" t="s">
        <v>9</v>
      </c>
    </row>
    <row r="39" spans="1:3" ht="30" x14ac:dyDescent="0.25">
      <c r="A39" s="7" t="s">
        <v>19</v>
      </c>
      <c r="B39" s="18"/>
      <c r="C39" s="3" t="s">
        <v>27</v>
      </c>
    </row>
    <row r="40" spans="1:3" x14ac:dyDescent="0.25">
      <c r="A40" s="7" t="s">
        <v>20</v>
      </c>
      <c r="B40" s="18"/>
      <c r="C40" s="5" t="s">
        <v>28</v>
      </c>
    </row>
    <row r="41" spans="1:3" x14ac:dyDescent="0.25">
      <c r="A41" s="7" t="s">
        <v>21</v>
      </c>
      <c r="B41" s="18"/>
      <c r="C41" s="1" t="s">
        <v>16</v>
      </c>
    </row>
    <row r="42" spans="1:3" ht="30" x14ac:dyDescent="0.25">
      <c r="A42" s="7" t="s">
        <v>22</v>
      </c>
      <c r="B42" s="18"/>
      <c r="C42" s="1" t="s">
        <v>29</v>
      </c>
    </row>
    <row r="43" spans="1:3" x14ac:dyDescent="0.25">
      <c r="A43" s="15"/>
      <c r="B43" s="16"/>
      <c r="C43" s="10"/>
    </row>
    <row r="44" spans="1:3" x14ac:dyDescent="0.25">
      <c r="A44" s="21" t="s">
        <v>13</v>
      </c>
      <c r="B44" s="17"/>
      <c r="C44" s="6" t="s">
        <v>2</v>
      </c>
    </row>
    <row r="45" spans="1:3" x14ac:dyDescent="0.25">
      <c r="A45" s="7" t="s">
        <v>18</v>
      </c>
      <c r="B45" s="18"/>
      <c r="C45" s="5" t="s">
        <v>9</v>
      </c>
    </row>
    <row r="46" spans="1:3" ht="30" x14ac:dyDescent="0.25">
      <c r="A46" s="7" t="s">
        <v>19</v>
      </c>
      <c r="B46" s="18"/>
      <c r="C46" s="3" t="s">
        <v>27</v>
      </c>
    </row>
    <row r="47" spans="1:3" x14ac:dyDescent="0.25">
      <c r="A47" s="7" t="s">
        <v>20</v>
      </c>
      <c r="B47" s="18"/>
      <c r="C47" s="5" t="s">
        <v>16</v>
      </c>
    </row>
    <row r="48" spans="1:3" x14ac:dyDescent="0.25">
      <c r="A48" s="7" t="s">
        <v>21</v>
      </c>
      <c r="B48" s="18"/>
      <c r="C48" s="5" t="s">
        <v>16</v>
      </c>
    </row>
    <row r="49" spans="1:3" x14ac:dyDescent="0.25">
      <c r="A49" s="7" t="s">
        <v>22</v>
      </c>
      <c r="B49" s="18"/>
      <c r="C49" s="5" t="s">
        <v>16</v>
      </c>
    </row>
    <row r="50" spans="1:3" ht="30" x14ac:dyDescent="0.25">
      <c r="A50" s="20" t="s">
        <v>55</v>
      </c>
      <c r="B50" s="6" t="s">
        <v>0</v>
      </c>
      <c r="C50" s="18"/>
    </row>
    <row r="51" spans="1:3" x14ac:dyDescent="0.25">
      <c r="A51" s="7" t="s">
        <v>18</v>
      </c>
      <c r="B51" s="1" t="s">
        <v>9</v>
      </c>
      <c r="C51" s="18"/>
    </row>
    <row r="52" spans="1:3" x14ac:dyDescent="0.25">
      <c r="A52" s="7" t="s">
        <v>19</v>
      </c>
      <c r="B52" s="1"/>
      <c r="C52" s="18"/>
    </row>
    <row r="53" spans="1:3" x14ac:dyDescent="0.25">
      <c r="A53" s="7" t="s">
        <v>20</v>
      </c>
      <c r="B53" s="1" t="s">
        <v>24</v>
      </c>
      <c r="C53" s="18"/>
    </row>
    <row r="54" spans="1:3" x14ac:dyDescent="0.25">
      <c r="A54" s="7" t="s">
        <v>21</v>
      </c>
      <c r="B54" s="1"/>
      <c r="C54" s="18"/>
    </row>
    <row r="55" spans="1:3" x14ac:dyDescent="0.25">
      <c r="A55" s="7" t="s">
        <v>22</v>
      </c>
      <c r="B55" s="1" t="s">
        <v>9</v>
      </c>
      <c r="C55" s="18"/>
    </row>
    <row r="56" spans="1:3" x14ac:dyDescent="0.25">
      <c r="A56" s="9"/>
      <c r="B56" s="10"/>
      <c r="C56" s="10"/>
    </row>
    <row r="57" spans="1:3" ht="30" x14ac:dyDescent="0.25">
      <c r="A57" s="20" t="s">
        <v>3</v>
      </c>
      <c r="B57" s="8" t="s">
        <v>2</v>
      </c>
      <c r="C57" s="6" t="s">
        <v>16</v>
      </c>
    </row>
    <row r="58" spans="1:3" x14ac:dyDescent="0.25">
      <c r="A58" s="7" t="s">
        <v>18</v>
      </c>
      <c r="B58" s="1" t="s">
        <v>30</v>
      </c>
      <c r="C58" s="1" t="s">
        <v>16</v>
      </c>
    </row>
    <row r="59" spans="1:3" x14ac:dyDescent="0.25">
      <c r="A59" s="7" t="s">
        <v>19</v>
      </c>
      <c r="B59" s="1"/>
      <c r="C59" s="1"/>
    </row>
    <row r="60" spans="1:3" x14ac:dyDescent="0.25">
      <c r="A60" s="7" t="s">
        <v>20</v>
      </c>
      <c r="B60" s="2" t="s">
        <v>16</v>
      </c>
      <c r="C60" s="1" t="s">
        <v>16</v>
      </c>
    </row>
    <row r="61" spans="1:3" x14ac:dyDescent="0.25">
      <c r="A61" s="7" t="s">
        <v>21</v>
      </c>
      <c r="B61" s="2" t="s">
        <v>16</v>
      </c>
      <c r="C61" s="1" t="s">
        <v>16</v>
      </c>
    </row>
    <row r="62" spans="1:3" x14ac:dyDescent="0.25">
      <c r="A62" s="7" t="s">
        <v>22</v>
      </c>
      <c r="B62" s="2" t="s">
        <v>16</v>
      </c>
      <c r="C62" s="1" t="s">
        <v>16</v>
      </c>
    </row>
    <row r="63" spans="1:3" x14ac:dyDescent="0.25">
      <c r="A63" s="11"/>
      <c r="B63" s="12"/>
      <c r="C63" s="10"/>
    </row>
    <row r="64" spans="1:3" ht="30" x14ac:dyDescent="0.25">
      <c r="A64" s="20" t="s">
        <v>4</v>
      </c>
      <c r="B64" s="8" t="s">
        <v>2</v>
      </c>
      <c r="C64" s="6" t="s">
        <v>16</v>
      </c>
    </row>
    <row r="65" spans="1:3" x14ac:dyDescent="0.25">
      <c r="A65" s="7" t="s">
        <v>18</v>
      </c>
      <c r="B65" s="1" t="s">
        <v>26</v>
      </c>
      <c r="C65" s="1" t="s">
        <v>16</v>
      </c>
    </row>
    <row r="66" spans="1:3" x14ac:dyDescent="0.25">
      <c r="A66" s="7" t="s">
        <v>19</v>
      </c>
      <c r="B66" s="1"/>
      <c r="C66" s="1"/>
    </row>
    <row r="67" spans="1:3" x14ac:dyDescent="0.25">
      <c r="A67" s="7" t="s">
        <v>20</v>
      </c>
      <c r="B67" s="2" t="s">
        <v>16</v>
      </c>
      <c r="C67" s="1" t="s">
        <v>16</v>
      </c>
    </row>
    <row r="68" spans="1:3" x14ac:dyDescent="0.25">
      <c r="A68" s="7" t="s">
        <v>21</v>
      </c>
      <c r="B68" s="1"/>
      <c r="C68" s="1"/>
    </row>
    <row r="69" spans="1:3" x14ac:dyDescent="0.25">
      <c r="A69" s="7" t="s">
        <v>22</v>
      </c>
      <c r="B69" s="1"/>
      <c r="C69" s="1"/>
    </row>
    <row r="70" spans="1:3" x14ac:dyDescent="0.25">
      <c r="A70" s="11"/>
      <c r="B70" s="12"/>
      <c r="C70" s="10"/>
    </row>
    <row r="71" spans="1:3" x14ac:dyDescent="0.25">
      <c r="A71" s="20" t="s">
        <v>11</v>
      </c>
      <c r="B71" s="6" t="s">
        <v>0</v>
      </c>
      <c r="C71" s="6" t="s">
        <v>0</v>
      </c>
    </row>
    <row r="72" spans="1:3" ht="30" x14ac:dyDescent="0.25">
      <c r="A72" s="7" t="s">
        <v>18</v>
      </c>
      <c r="B72" s="1" t="s">
        <v>9</v>
      </c>
      <c r="C72" s="1" t="s">
        <v>34</v>
      </c>
    </row>
    <row r="73" spans="1:3" x14ac:dyDescent="0.25">
      <c r="A73" s="7" t="s">
        <v>19</v>
      </c>
      <c r="B73" s="1" t="s">
        <v>31</v>
      </c>
      <c r="C73" s="1" t="s">
        <v>31</v>
      </c>
    </row>
    <row r="74" spans="1:3" x14ac:dyDescent="0.25">
      <c r="A74" s="7" t="s">
        <v>20</v>
      </c>
      <c r="B74" s="1" t="s">
        <v>24</v>
      </c>
      <c r="C74" s="1" t="s">
        <v>24</v>
      </c>
    </row>
    <row r="75" spans="1:3" x14ac:dyDescent="0.25">
      <c r="A75" s="7" t="s">
        <v>21</v>
      </c>
      <c r="B75" s="1"/>
      <c r="C75" s="1"/>
    </row>
    <row r="76" spans="1:3" x14ac:dyDescent="0.25">
      <c r="A76" s="7" t="s">
        <v>22</v>
      </c>
      <c r="B76" s="1" t="s">
        <v>25</v>
      </c>
      <c r="C76" s="1" t="s">
        <v>9</v>
      </c>
    </row>
    <row r="77" spans="1:3" x14ac:dyDescent="0.25">
      <c r="A77" s="11"/>
      <c r="B77" s="10"/>
      <c r="C77" s="10"/>
    </row>
    <row r="78" spans="1:3" x14ac:dyDescent="0.25">
      <c r="A78" s="20" t="s">
        <v>12</v>
      </c>
      <c r="B78" s="6" t="s">
        <v>2</v>
      </c>
      <c r="C78" s="6" t="s">
        <v>2</v>
      </c>
    </row>
    <row r="79" spans="1:3" x14ac:dyDescent="0.25">
      <c r="A79" s="7" t="s">
        <v>18</v>
      </c>
      <c r="B79" s="1" t="s">
        <v>26</v>
      </c>
      <c r="C79" s="1" t="s">
        <v>9</v>
      </c>
    </row>
    <row r="80" spans="1:3" x14ac:dyDescent="0.25">
      <c r="A80" s="7" t="s">
        <v>19</v>
      </c>
      <c r="B80" s="1"/>
      <c r="C80" s="1"/>
    </row>
    <row r="81" spans="1:3" x14ac:dyDescent="0.25">
      <c r="A81" s="7" t="s">
        <v>20</v>
      </c>
      <c r="B81" s="1" t="s">
        <v>32</v>
      </c>
      <c r="C81" s="1" t="s">
        <v>32</v>
      </c>
    </row>
    <row r="82" spans="1:3" x14ac:dyDescent="0.25">
      <c r="A82" s="7" t="s">
        <v>21</v>
      </c>
      <c r="B82" s="1" t="s">
        <v>16</v>
      </c>
      <c r="C82" s="1" t="s">
        <v>16</v>
      </c>
    </row>
    <row r="83" spans="1:3" x14ac:dyDescent="0.25">
      <c r="A83" s="7" t="s">
        <v>22</v>
      </c>
      <c r="B83" s="1" t="s">
        <v>9</v>
      </c>
      <c r="C83" s="1" t="s">
        <v>9</v>
      </c>
    </row>
    <row r="84" spans="1:3" x14ac:dyDescent="0.25">
      <c r="A84" s="11"/>
      <c r="B84" s="10"/>
      <c r="C84" s="10"/>
    </row>
    <row r="85" spans="1:3" x14ac:dyDescent="0.25">
      <c r="A85" s="21" t="s">
        <v>17</v>
      </c>
      <c r="B85" s="6" t="s">
        <v>0</v>
      </c>
      <c r="C85" s="6" t="s">
        <v>0</v>
      </c>
    </row>
    <row r="86" spans="1:3" x14ac:dyDescent="0.25">
      <c r="A86" s="7" t="s">
        <v>18</v>
      </c>
      <c r="B86" s="5" t="s">
        <v>33</v>
      </c>
      <c r="C86" s="5" t="s">
        <v>33</v>
      </c>
    </row>
    <row r="87" spans="1:3" x14ac:dyDescent="0.25">
      <c r="A87" s="7" t="s">
        <v>19</v>
      </c>
      <c r="B87" s="5" t="s">
        <v>35</v>
      </c>
      <c r="C87" s="5" t="s">
        <v>35</v>
      </c>
    </row>
    <row r="88" spans="1:3" x14ac:dyDescent="0.25">
      <c r="A88" s="7" t="s">
        <v>20</v>
      </c>
      <c r="B88" s="5" t="s">
        <v>32</v>
      </c>
      <c r="C88" s="5" t="s">
        <v>32</v>
      </c>
    </row>
    <row r="89" spans="1:3" x14ac:dyDescent="0.25">
      <c r="A89" s="7" t="s">
        <v>21</v>
      </c>
      <c r="B89" s="5"/>
      <c r="C89" s="5"/>
    </row>
    <row r="90" spans="1:3" x14ac:dyDescent="0.25">
      <c r="A90" s="7" t="s">
        <v>22</v>
      </c>
      <c r="B90" s="1" t="s">
        <v>9</v>
      </c>
      <c r="C90" s="2" t="s">
        <v>9</v>
      </c>
    </row>
    <row r="91" spans="1:3" x14ac:dyDescent="0.25">
      <c r="A91" s="15"/>
      <c r="B91" s="16"/>
      <c r="C91" s="1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94A4C-FBBE-46F8-A91F-CBBE4F840C5C}">
  <dimension ref="A1:X23"/>
  <sheetViews>
    <sheetView topLeftCell="D1" zoomScale="90" zoomScaleNormal="90" workbookViewId="0">
      <selection activeCell="I2" sqref="I2"/>
    </sheetView>
  </sheetViews>
  <sheetFormatPr baseColWidth="10" defaultColWidth="9.140625" defaultRowHeight="15" x14ac:dyDescent="0.25"/>
  <cols>
    <col min="1" max="1" width="22.85546875" style="71" customWidth="1"/>
    <col min="2" max="2" width="33.140625" style="71" customWidth="1"/>
    <col min="3" max="3" width="42.42578125" style="71" customWidth="1"/>
    <col min="4" max="4" width="9.140625" style="71" customWidth="1"/>
    <col min="5" max="5" width="14.85546875" style="71" bestFit="1" customWidth="1"/>
    <col min="6" max="6" width="14" style="71" customWidth="1"/>
    <col min="7" max="7" width="15.85546875" style="71" customWidth="1"/>
    <col min="8" max="8" width="13.140625" style="71" customWidth="1"/>
    <col min="9" max="9" width="14.85546875" style="71" customWidth="1"/>
    <col min="10" max="10" width="13.85546875" style="71" customWidth="1"/>
    <col min="11" max="11" width="15.5703125" style="71" customWidth="1"/>
    <col min="12" max="12" width="13.140625" style="71" customWidth="1"/>
    <col min="13" max="13" width="15.28515625" style="71" customWidth="1"/>
    <col min="14" max="14" width="13.85546875" style="71" customWidth="1"/>
    <col min="15" max="15" width="15.42578125" style="71" customWidth="1"/>
    <col min="16" max="16" width="13.5703125" style="71" customWidth="1"/>
    <col min="17" max="17" width="14.42578125" style="71" customWidth="1"/>
    <col min="18" max="18" width="13.7109375" style="71" customWidth="1"/>
    <col min="19" max="19" width="14.140625" style="71" customWidth="1"/>
    <col min="20" max="20" width="13.42578125" style="71" customWidth="1"/>
    <col min="21" max="21" width="13.28515625" style="71" customWidth="1"/>
    <col min="22" max="22" width="14.28515625" style="71" customWidth="1"/>
    <col min="23" max="23" width="15.140625" style="71" customWidth="1"/>
    <col min="24" max="24" width="13.7109375" style="71" customWidth="1"/>
    <col min="25" max="16384" width="9.140625" style="71"/>
  </cols>
  <sheetData>
    <row r="1" spans="1:24" s="63" customFormat="1" ht="39" customHeight="1" x14ac:dyDescent="0.25">
      <c r="A1" s="106" t="s">
        <v>113</v>
      </c>
      <c r="B1" s="106"/>
      <c r="C1" s="106"/>
      <c r="D1" s="107"/>
      <c r="E1" s="117" t="s">
        <v>114</v>
      </c>
      <c r="F1" s="118"/>
      <c r="G1" s="115" t="s">
        <v>115</v>
      </c>
      <c r="H1" s="116"/>
      <c r="I1" s="152" t="s">
        <v>156</v>
      </c>
      <c r="J1" s="153"/>
      <c r="K1" s="150" t="s">
        <v>157</v>
      </c>
      <c r="L1" s="151"/>
      <c r="M1" s="148" t="s">
        <v>116</v>
      </c>
      <c r="N1" s="149"/>
      <c r="O1" s="158" t="s">
        <v>117</v>
      </c>
      <c r="P1" s="159"/>
      <c r="Q1" s="115" t="s">
        <v>118</v>
      </c>
      <c r="R1" s="116"/>
      <c r="S1" s="156" t="s">
        <v>119</v>
      </c>
      <c r="T1" s="157"/>
      <c r="U1" s="148" t="s">
        <v>158</v>
      </c>
      <c r="V1" s="149"/>
      <c r="W1" s="154" t="s">
        <v>120</v>
      </c>
      <c r="X1" s="155"/>
    </row>
    <row r="2" spans="1:24" ht="40.5" customHeight="1" x14ac:dyDescent="0.25">
      <c r="A2" s="64" t="s">
        <v>121</v>
      </c>
      <c r="B2" s="64" t="s">
        <v>122</v>
      </c>
      <c r="C2" s="65" t="s">
        <v>123</v>
      </c>
      <c r="D2" s="64" t="s">
        <v>124</v>
      </c>
      <c r="E2" s="52" t="s">
        <v>125</v>
      </c>
      <c r="F2" s="52" t="s">
        <v>126</v>
      </c>
      <c r="G2" s="66" t="s">
        <v>125</v>
      </c>
      <c r="H2" s="66" t="s">
        <v>126</v>
      </c>
      <c r="I2" s="67" t="s">
        <v>125</v>
      </c>
      <c r="J2" s="67" t="s">
        <v>126</v>
      </c>
      <c r="K2" s="68" t="s">
        <v>125</v>
      </c>
      <c r="L2" s="68" t="s">
        <v>126</v>
      </c>
      <c r="M2" s="53" t="s">
        <v>125</v>
      </c>
      <c r="N2" s="53" t="s">
        <v>126</v>
      </c>
      <c r="O2" s="69" t="s">
        <v>125</v>
      </c>
      <c r="P2" s="69" t="s">
        <v>126</v>
      </c>
      <c r="Q2" s="66" t="s">
        <v>125</v>
      </c>
      <c r="R2" s="66" t="s">
        <v>126</v>
      </c>
      <c r="S2" s="56" t="s">
        <v>125</v>
      </c>
      <c r="T2" s="56" t="s">
        <v>126</v>
      </c>
      <c r="U2" s="53" t="s">
        <v>125</v>
      </c>
      <c r="V2" s="53" t="s">
        <v>126</v>
      </c>
      <c r="W2" s="70" t="s">
        <v>125</v>
      </c>
      <c r="X2" s="70" t="s">
        <v>126</v>
      </c>
    </row>
    <row r="3" spans="1:24" ht="25.5" customHeight="1" x14ac:dyDescent="0.25">
      <c r="C3" s="72" t="s">
        <v>149</v>
      </c>
      <c r="D3" s="73">
        <v>35</v>
      </c>
      <c r="E3" s="46"/>
      <c r="F3" s="46">
        <v>35</v>
      </c>
      <c r="G3" s="47"/>
      <c r="H3" s="47">
        <v>35</v>
      </c>
      <c r="I3" s="74"/>
      <c r="J3" s="74">
        <v>35</v>
      </c>
      <c r="K3" s="62"/>
      <c r="L3" s="62">
        <v>35</v>
      </c>
      <c r="M3" s="48"/>
      <c r="N3" s="48">
        <v>35</v>
      </c>
      <c r="O3" s="49"/>
      <c r="P3" s="49">
        <v>35</v>
      </c>
      <c r="Q3" s="47"/>
      <c r="R3" s="47">
        <v>35</v>
      </c>
      <c r="S3" s="50"/>
      <c r="T3" s="50">
        <v>35</v>
      </c>
      <c r="U3" s="48"/>
      <c r="V3" s="48">
        <v>35</v>
      </c>
      <c r="W3" s="51"/>
      <c r="X3" s="51">
        <v>35</v>
      </c>
    </row>
    <row r="4" spans="1:24" ht="26.25" customHeight="1" x14ac:dyDescent="0.25">
      <c r="C4" s="72" t="s">
        <v>150</v>
      </c>
      <c r="D4" s="73">
        <v>7</v>
      </c>
      <c r="E4" s="46"/>
      <c r="F4" s="46">
        <v>7</v>
      </c>
      <c r="G4" s="47"/>
      <c r="H4" s="47">
        <v>7</v>
      </c>
      <c r="I4" s="74"/>
      <c r="J4" s="74">
        <v>7</v>
      </c>
      <c r="K4" s="62"/>
      <c r="L4" s="62">
        <v>7</v>
      </c>
      <c r="M4" s="48"/>
      <c r="N4" s="48">
        <v>7</v>
      </c>
      <c r="O4" s="49"/>
      <c r="P4" s="49">
        <v>7</v>
      </c>
      <c r="Q4" s="47"/>
      <c r="R4" s="47">
        <v>7</v>
      </c>
      <c r="S4" s="50"/>
      <c r="T4" s="50">
        <v>7</v>
      </c>
      <c r="U4" s="48"/>
      <c r="V4" s="48">
        <v>7</v>
      </c>
      <c r="W4" s="51"/>
      <c r="X4" s="51">
        <v>7</v>
      </c>
    </row>
    <row r="5" spans="1:24" ht="20.25" customHeight="1" x14ac:dyDescent="0.25">
      <c r="C5" s="72" t="s">
        <v>151</v>
      </c>
      <c r="D5" s="73">
        <v>35</v>
      </c>
      <c r="E5" s="46"/>
      <c r="F5" s="46">
        <v>35</v>
      </c>
      <c r="G5" s="47"/>
      <c r="H5" s="47">
        <v>35</v>
      </c>
      <c r="I5" s="74"/>
      <c r="J5" s="74">
        <v>35</v>
      </c>
      <c r="K5" s="62"/>
      <c r="L5" s="62">
        <v>35</v>
      </c>
      <c r="M5" s="48"/>
      <c r="N5" s="48">
        <v>35</v>
      </c>
      <c r="O5" s="49"/>
      <c r="P5" s="49">
        <v>35</v>
      </c>
      <c r="Q5" s="47"/>
      <c r="R5" s="47">
        <v>35</v>
      </c>
      <c r="S5" s="50"/>
      <c r="T5" s="50">
        <v>35</v>
      </c>
      <c r="U5" s="48"/>
      <c r="V5" s="48">
        <v>35</v>
      </c>
      <c r="W5" s="51"/>
      <c r="X5" s="51">
        <v>35</v>
      </c>
    </row>
    <row r="6" spans="1:24" ht="90.75" customHeight="1" x14ac:dyDescent="0.25">
      <c r="A6" s="108" t="s">
        <v>88</v>
      </c>
      <c r="B6" s="75" t="s">
        <v>89</v>
      </c>
      <c r="C6" s="76" t="s">
        <v>152</v>
      </c>
      <c r="D6" s="73">
        <v>147</v>
      </c>
      <c r="E6" s="89" t="s">
        <v>130</v>
      </c>
      <c r="F6" s="46">
        <v>84</v>
      </c>
      <c r="G6" s="90" t="s">
        <v>130</v>
      </c>
      <c r="H6" s="47">
        <v>70</v>
      </c>
      <c r="I6" s="113" t="s">
        <v>131</v>
      </c>
      <c r="J6" s="111"/>
      <c r="K6" s="109" t="s">
        <v>131</v>
      </c>
      <c r="L6" s="111"/>
      <c r="M6" s="91" t="s">
        <v>130</v>
      </c>
      <c r="N6" s="48">
        <f>7*14</f>
        <v>98</v>
      </c>
      <c r="O6" s="92" t="s">
        <v>130</v>
      </c>
      <c r="P6" s="49">
        <f>7*14</f>
        <v>98</v>
      </c>
      <c r="Q6" s="90" t="s">
        <v>130</v>
      </c>
      <c r="R6" s="47">
        <v>98</v>
      </c>
      <c r="S6" s="93" t="s">
        <v>130</v>
      </c>
      <c r="T6" s="50">
        <v>98</v>
      </c>
      <c r="U6" s="91"/>
      <c r="V6" s="48">
        <v>147</v>
      </c>
      <c r="W6" s="94"/>
      <c r="X6" s="51">
        <v>147</v>
      </c>
    </row>
    <row r="7" spans="1:24" ht="56.25" customHeight="1" x14ac:dyDescent="0.25">
      <c r="A7" s="108"/>
      <c r="B7" s="75" t="s">
        <v>90</v>
      </c>
      <c r="C7" s="76" t="s">
        <v>153</v>
      </c>
      <c r="D7" s="73">
        <v>21</v>
      </c>
      <c r="E7" s="89" t="s">
        <v>130</v>
      </c>
      <c r="F7" s="46">
        <v>14</v>
      </c>
      <c r="G7" s="90" t="s">
        <v>130</v>
      </c>
      <c r="H7" s="47">
        <v>7</v>
      </c>
      <c r="I7" s="114"/>
      <c r="J7" s="112"/>
      <c r="K7" s="110"/>
      <c r="L7" s="112"/>
      <c r="M7" s="91" t="s">
        <v>112</v>
      </c>
      <c r="N7" s="48"/>
      <c r="O7" s="92" t="s">
        <v>130</v>
      </c>
      <c r="P7" s="49">
        <v>14</v>
      </c>
      <c r="Q7" s="90" t="s">
        <v>130</v>
      </c>
      <c r="R7" s="47">
        <v>14</v>
      </c>
      <c r="S7" s="93" t="s">
        <v>130</v>
      </c>
      <c r="T7" s="50">
        <v>14</v>
      </c>
      <c r="U7" s="91" t="s">
        <v>112</v>
      </c>
      <c r="V7" s="48"/>
      <c r="W7" s="94"/>
      <c r="X7" s="51">
        <v>21</v>
      </c>
    </row>
    <row r="8" spans="1:24" ht="43.5" customHeight="1" x14ac:dyDescent="0.25">
      <c r="A8" s="108" t="s">
        <v>64</v>
      </c>
      <c r="B8" s="75" t="s">
        <v>65</v>
      </c>
      <c r="C8" s="76" t="s">
        <v>154</v>
      </c>
      <c r="D8" s="73">
        <v>77</v>
      </c>
      <c r="E8" s="89" t="s">
        <v>130</v>
      </c>
      <c r="F8" s="46">
        <v>28</v>
      </c>
      <c r="G8" s="90" t="s">
        <v>130</v>
      </c>
      <c r="H8" s="47">
        <v>14</v>
      </c>
      <c r="I8" s="95"/>
      <c r="J8" s="74">
        <v>77</v>
      </c>
      <c r="K8" s="62"/>
      <c r="L8" s="62">
        <v>77</v>
      </c>
      <c r="M8" s="48"/>
      <c r="N8" s="48">
        <v>77</v>
      </c>
      <c r="O8" s="49"/>
      <c r="P8" s="49">
        <v>77</v>
      </c>
      <c r="Q8" s="90" t="s">
        <v>130</v>
      </c>
      <c r="R8" s="47">
        <v>63</v>
      </c>
      <c r="S8" s="93"/>
      <c r="T8" s="50">
        <v>77</v>
      </c>
      <c r="U8" s="91" t="s">
        <v>130</v>
      </c>
      <c r="V8" s="48">
        <v>21</v>
      </c>
      <c r="W8" s="94" t="s">
        <v>130</v>
      </c>
      <c r="X8" s="51">
        <v>35</v>
      </c>
    </row>
    <row r="9" spans="1:24" ht="44.25" customHeight="1" x14ac:dyDescent="0.25">
      <c r="A9" s="108"/>
      <c r="B9" s="75" t="s">
        <v>91</v>
      </c>
      <c r="C9" s="72" t="s">
        <v>155</v>
      </c>
      <c r="D9" s="73">
        <v>182</v>
      </c>
      <c r="E9" s="89" t="s">
        <v>130</v>
      </c>
      <c r="F9" s="46">
        <v>70</v>
      </c>
      <c r="G9" s="90" t="s">
        <v>130</v>
      </c>
      <c r="H9" s="47">
        <v>56</v>
      </c>
      <c r="I9" s="74"/>
      <c r="J9" s="74">
        <v>182</v>
      </c>
      <c r="K9" s="62"/>
      <c r="L9" s="62">
        <v>182</v>
      </c>
      <c r="M9" s="48"/>
      <c r="N9" s="48">
        <v>182</v>
      </c>
      <c r="O9" s="49"/>
      <c r="P9" s="49">
        <v>182</v>
      </c>
      <c r="Q9" s="90"/>
      <c r="R9" s="47">
        <v>182</v>
      </c>
      <c r="S9" s="93"/>
      <c r="T9" s="50">
        <v>182</v>
      </c>
      <c r="U9" s="48"/>
      <c r="V9" s="48">
        <v>182</v>
      </c>
      <c r="W9" s="94" t="s">
        <v>130</v>
      </c>
      <c r="X9" s="51">
        <f>182-14</f>
        <v>168</v>
      </c>
    </row>
    <row r="10" spans="1:24" ht="54" customHeight="1" x14ac:dyDescent="0.25">
      <c r="A10" s="108"/>
      <c r="B10" s="75" t="s">
        <v>67</v>
      </c>
      <c r="C10" s="76" t="s">
        <v>68</v>
      </c>
      <c r="D10" s="73">
        <v>35</v>
      </c>
      <c r="E10" s="89" t="s">
        <v>110</v>
      </c>
      <c r="F10" s="54"/>
      <c r="G10" s="90" t="s">
        <v>110</v>
      </c>
      <c r="H10" s="54"/>
      <c r="I10" s="74"/>
      <c r="J10" s="74">
        <v>35</v>
      </c>
      <c r="K10" s="62"/>
      <c r="L10" s="62">
        <v>35</v>
      </c>
      <c r="M10" s="91" t="s">
        <v>112</v>
      </c>
      <c r="N10" s="48"/>
      <c r="O10" s="92"/>
      <c r="P10" s="49">
        <v>35</v>
      </c>
      <c r="Q10" s="90" t="s">
        <v>110</v>
      </c>
      <c r="R10" s="54"/>
      <c r="S10" s="93"/>
      <c r="T10" s="50">
        <v>35</v>
      </c>
      <c r="U10" s="91"/>
      <c r="V10" s="48">
        <v>35</v>
      </c>
      <c r="W10" s="94" t="s">
        <v>110</v>
      </c>
      <c r="X10" s="54"/>
    </row>
    <row r="11" spans="1:24" ht="40.5" customHeight="1" x14ac:dyDescent="0.25">
      <c r="A11" s="108" t="s">
        <v>69</v>
      </c>
      <c r="B11" s="75" t="s">
        <v>70</v>
      </c>
      <c r="C11" s="76" t="s">
        <v>71</v>
      </c>
      <c r="D11" s="73">
        <v>70</v>
      </c>
      <c r="E11" s="89" t="s">
        <v>110</v>
      </c>
      <c r="F11" s="54"/>
      <c r="G11" s="119" t="s">
        <v>131</v>
      </c>
      <c r="H11" s="111"/>
      <c r="I11" s="113" t="s">
        <v>131</v>
      </c>
      <c r="J11" s="111"/>
      <c r="K11" s="109" t="s">
        <v>131</v>
      </c>
      <c r="L11" s="111"/>
      <c r="M11" s="91" t="s">
        <v>112</v>
      </c>
      <c r="N11" s="48"/>
      <c r="O11" s="92" t="s">
        <v>130</v>
      </c>
      <c r="P11" s="49">
        <v>35</v>
      </c>
      <c r="Q11" s="90" t="s">
        <v>110</v>
      </c>
      <c r="R11" s="54"/>
      <c r="S11" s="93" t="s">
        <v>110</v>
      </c>
      <c r="T11" s="54"/>
      <c r="U11" s="91" t="s">
        <v>130</v>
      </c>
      <c r="V11" s="48">
        <v>21</v>
      </c>
      <c r="W11" s="94" t="s">
        <v>130</v>
      </c>
      <c r="X11" s="51">
        <v>21</v>
      </c>
    </row>
    <row r="12" spans="1:24" ht="46.5" customHeight="1" x14ac:dyDescent="0.25">
      <c r="A12" s="108"/>
      <c r="B12" s="75" t="s">
        <v>72</v>
      </c>
      <c r="C12" s="76" t="s">
        <v>73</v>
      </c>
      <c r="D12" s="73">
        <v>21</v>
      </c>
      <c r="E12" s="55"/>
      <c r="F12" s="55">
        <v>21</v>
      </c>
      <c r="G12" s="120"/>
      <c r="H12" s="112"/>
      <c r="I12" s="114"/>
      <c r="J12" s="112"/>
      <c r="K12" s="121"/>
      <c r="L12" s="112"/>
      <c r="M12" s="48"/>
      <c r="N12" s="48">
        <v>21</v>
      </c>
      <c r="O12" s="49"/>
      <c r="P12" s="49">
        <v>21</v>
      </c>
      <c r="Q12" s="96"/>
      <c r="R12" s="96">
        <v>21</v>
      </c>
      <c r="S12" s="57"/>
      <c r="T12" s="57">
        <v>21</v>
      </c>
      <c r="U12" s="48"/>
      <c r="V12" s="48">
        <v>21</v>
      </c>
      <c r="W12" s="51"/>
      <c r="X12" s="51">
        <v>21</v>
      </c>
    </row>
    <row r="13" spans="1:24" ht="48" customHeight="1" x14ac:dyDescent="0.25">
      <c r="A13" s="108" t="s">
        <v>74</v>
      </c>
      <c r="B13" s="75" t="s">
        <v>75</v>
      </c>
      <c r="C13" s="122" t="s">
        <v>76</v>
      </c>
      <c r="D13" s="124">
        <v>35</v>
      </c>
      <c r="E13" s="125" t="s">
        <v>131</v>
      </c>
      <c r="F13" s="127"/>
      <c r="G13" s="119" t="s">
        <v>131</v>
      </c>
      <c r="H13" s="127"/>
      <c r="I13" s="113" t="s">
        <v>131</v>
      </c>
      <c r="J13" s="127"/>
      <c r="K13" s="136"/>
      <c r="L13" s="128">
        <v>35</v>
      </c>
      <c r="M13" s="130"/>
      <c r="N13" s="132">
        <v>35</v>
      </c>
      <c r="O13" s="134" t="s">
        <v>131</v>
      </c>
      <c r="P13" s="143"/>
      <c r="Q13" s="119" t="s">
        <v>130</v>
      </c>
      <c r="R13" s="144">
        <v>21</v>
      </c>
      <c r="S13" s="146"/>
      <c r="T13" s="140">
        <v>35</v>
      </c>
      <c r="U13" s="132"/>
      <c r="V13" s="132">
        <v>35</v>
      </c>
      <c r="W13" s="142" t="s">
        <v>130</v>
      </c>
      <c r="X13" s="138">
        <v>21</v>
      </c>
    </row>
    <row r="14" spans="1:24" ht="48" x14ac:dyDescent="0.25">
      <c r="A14" s="108"/>
      <c r="B14" s="75" t="s">
        <v>77</v>
      </c>
      <c r="C14" s="123"/>
      <c r="D14" s="124"/>
      <c r="E14" s="126"/>
      <c r="F14" s="127"/>
      <c r="G14" s="120"/>
      <c r="H14" s="127"/>
      <c r="I14" s="114"/>
      <c r="J14" s="127"/>
      <c r="K14" s="137"/>
      <c r="L14" s="129"/>
      <c r="M14" s="131"/>
      <c r="N14" s="133"/>
      <c r="O14" s="135"/>
      <c r="P14" s="143"/>
      <c r="Q14" s="120"/>
      <c r="R14" s="145"/>
      <c r="S14" s="147"/>
      <c r="T14" s="141"/>
      <c r="U14" s="110"/>
      <c r="V14" s="133"/>
      <c r="W14" s="110"/>
      <c r="X14" s="139"/>
    </row>
    <row r="15" spans="1:24" ht="65.25" customHeight="1" x14ac:dyDescent="0.25">
      <c r="A15" s="108" t="s">
        <v>78</v>
      </c>
      <c r="B15" s="75" t="s">
        <v>79</v>
      </c>
      <c r="C15" s="76" t="s">
        <v>80</v>
      </c>
      <c r="D15" s="73">
        <v>35</v>
      </c>
      <c r="E15" s="89" t="s">
        <v>110</v>
      </c>
      <c r="F15" s="54"/>
      <c r="G15" s="119" t="s">
        <v>131</v>
      </c>
      <c r="H15" s="111"/>
      <c r="I15" s="113" t="s">
        <v>131</v>
      </c>
      <c r="J15" s="111"/>
      <c r="K15" s="62"/>
      <c r="L15" s="62">
        <v>35</v>
      </c>
      <c r="M15" s="91" t="s">
        <v>130</v>
      </c>
      <c r="N15" s="48">
        <v>28</v>
      </c>
      <c r="O15" s="91" t="s">
        <v>130</v>
      </c>
      <c r="P15" s="48">
        <v>14</v>
      </c>
      <c r="Q15" s="119" t="s">
        <v>131</v>
      </c>
      <c r="R15" s="111"/>
      <c r="S15" s="93" t="s">
        <v>110</v>
      </c>
      <c r="T15" s="54"/>
      <c r="U15" s="91" t="s">
        <v>130</v>
      </c>
      <c r="V15" s="48">
        <v>7</v>
      </c>
      <c r="W15" s="94" t="s">
        <v>130</v>
      </c>
      <c r="X15" s="51">
        <v>14</v>
      </c>
    </row>
    <row r="16" spans="1:24" ht="55.5" customHeight="1" x14ac:dyDescent="0.25">
      <c r="A16" s="108"/>
      <c r="B16" s="75" t="s">
        <v>81</v>
      </c>
      <c r="C16" s="76" t="s">
        <v>82</v>
      </c>
      <c r="D16" s="73">
        <v>70</v>
      </c>
      <c r="E16" s="89" t="s">
        <v>130</v>
      </c>
      <c r="F16" s="55">
        <v>35</v>
      </c>
      <c r="G16" s="120"/>
      <c r="H16" s="112"/>
      <c r="I16" s="114"/>
      <c r="J16" s="112"/>
      <c r="K16" s="62"/>
      <c r="L16" s="62">
        <v>70</v>
      </c>
      <c r="M16" s="91" t="s">
        <v>130</v>
      </c>
      <c r="N16" s="48">
        <v>49</v>
      </c>
      <c r="O16" s="91" t="s">
        <v>130</v>
      </c>
      <c r="P16" s="48">
        <v>49</v>
      </c>
      <c r="Q16" s="120"/>
      <c r="R16" s="112"/>
      <c r="S16" s="93" t="s">
        <v>130</v>
      </c>
      <c r="T16" s="57">
        <v>35</v>
      </c>
      <c r="U16" s="91" t="s">
        <v>130</v>
      </c>
      <c r="V16" s="48">
        <v>35</v>
      </c>
      <c r="W16" s="94" t="s">
        <v>130</v>
      </c>
      <c r="X16" s="51">
        <v>49</v>
      </c>
    </row>
    <row r="17" spans="3:24" x14ac:dyDescent="0.25">
      <c r="C17" s="77" t="s">
        <v>132</v>
      </c>
      <c r="D17" s="78">
        <f>SUM(D3:D16)</f>
        <v>770</v>
      </c>
      <c r="E17" s="46"/>
      <c r="F17" s="46">
        <f>SUM(F3:F16)</f>
        <v>329</v>
      </c>
      <c r="G17" s="47"/>
      <c r="H17" s="47">
        <f>SUM(H3:H16)</f>
        <v>224</v>
      </c>
      <c r="I17" s="74"/>
      <c r="J17" s="74">
        <f>SUM(J3:J16)</f>
        <v>371</v>
      </c>
      <c r="K17" s="62"/>
      <c r="L17" s="62">
        <f t="shared" ref="L17:V17" si="0">SUM(L3:L16)</f>
        <v>511</v>
      </c>
      <c r="M17" s="48"/>
      <c r="N17" s="48">
        <f t="shared" si="0"/>
        <v>567</v>
      </c>
      <c r="O17" s="49"/>
      <c r="P17" s="49">
        <f t="shared" si="0"/>
        <v>602</v>
      </c>
      <c r="Q17" s="47"/>
      <c r="R17" s="47">
        <f t="shared" si="0"/>
        <v>476</v>
      </c>
      <c r="S17" s="50"/>
      <c r="T17" s="50">
        <f t="shared" ref="T17" si="1">SUM(T3:T16)</f>
        <v>574</v>
      </c>
      <c r="U17" s="48"/>
      <c r="V17" s="48">
        <f t="shared" si="0"/>
        <v>581</v>
      </c>
      <c r="W17" s="51"/>
      <c r="X17" s="51">
        <f t="shared" ref="X17" si="2">SUM(X3:X16)</f>
        <v>574</v>
      </c>
    </row>
    <row r="18" spans="3:24" x14ac:dyDescent="0.25">
      <c r="C18" s="73" t="s">
        <v>133</v>
      </c>
      <c r="D18" s="73"/>
      <c r="E18" s="46"/>
      <c r="F18" s="79">
        <f>F17/770</f>
        <v>0.42727272727272725</v>
      </c>
      <c r="G18" s="47"/>
      <c r="H18" s="80">
        <f>H17/770</f>
        <v>0.29090909090909089</v>
      </c>
      <c r="I18" s="74"/>
      <c r="J18" s="81">
        <f>J17/D17</f>
        <v>0.48181818181818181</v>
      </c>
      <c r="K18" s="82"/>
      <c r="L18" s="82">
        <f>L17/770</f>
        <v>0.66363636363636369</v>
      </c>
      <c r="M18" s="83"/>
      <c r="N18" s="83">
        <f>N17/770</f>
        <v>0.73636363636363633</v>
      </c>
      <c r="O18" s="84"/>
      <c r="P18" s="84">
        <f>P17/770</f>
        <v>0.78181818181818186</v>
      </c>
      <c r="Q18" s="80"/>
      <c r="R18" s="80">
        <f>R17/770</f>
        <v>0.61818181818181817</v>
      </c>
      <c r="S18" s="85"/>
      <c r="T18" s="85">
        <f>T17/770</f>
        <v>0.74545454545454548</v>
      </c>
      <c r="U18" s="83"/>
      <c r="V18" s="83">
        <f>V17/770</f>
        <v>0.75454545454545452</v>
      </c>
      <c r="W18" s="86"/>
      <c r="X18" s="86">
        <f>X17/770</f>
        <v>0.74545454545454548</v>
      </c>
    </row>
    <row r="19" spans="3:24" x14ac:dyDescent="0.25">
      <c r="C19" s="87" t="s">
        <v>134</v>
      </c>
      <c r="D19" s="73">
        <v>22</v>
      </c>
      <c r="E19" s="46"/>
      <c r="F19" s="46">
        <f>F17/35</f>
        <v>9.4</v>
      </c>
      <c r="G19" s="47"/>
      <c r="H19" s="47">
        <f>H17/35</f>
        <v>6.4</v>
      </c>
      <c r="I19" s="74"/>
      <c r="J19" s="74">
        <f>J17/35</f>
        <v>10.6</v>
      </c>
      <c r="K19" s="62"/>
      <c r="L19" s="62">
        <f t="shared" ref="L19" si="3">L17/35</f>
        <v>14.6</v>
      </c>
      <c r="M19" s="48"/>
      <c r="N19" s="48">
        <f t="shared" ref="N19" si="4">N17/35</f>
        <v>16.2</v>
      </c>
      <c r="O19" s="49"/>
      <c r="P19" s="49">
        <f t="shared" ref="P19" si="5">P17/35</f>
        <v>17.2</v>
      </c>
      <c r="Q19" s="47"/>
      <c r="R19" s="47">
        <f t="shared" ref="R19" si="6">R17/35</f>
        <v>13.6</v>
      </c>
      <c r="S19" s="50"/>
      <c r="T19" s="50">
        <f t="shared" ref="T19" si="7">T17/35</f>
        <v>16.399999999999999</v>
      </c>
      <c r="U19" s="48"/>
      <c r="V19" s="48">
        <f t="shared" ref="V19" si="8">V17/35</f>
        <v>16.600000000000001</v>
      </c>
      <c r="W19" s="51"/>
      <c r="X19" s="51">
        <f t="shared" ref="X19" si="9">X17/35</f>
        <v>16.399999999999999</v>
      </c>
    </row>
    <row r="20" spans="3:24" x14ac:dyDescent="0.25">
      <c r="C20" s="87" t="s">
        <v>135</v>
      </c>
      <c r="D20" s="73">
        <v>22</v>
      </c>
      <c r="E20" s="46"/>
      <c r="F20" s="46">
        <v>7</v>
      </c>
      <c r="G20" s="47"/>
      <c r="H20" s="47">
        <v>7</v>
      </c>
      <c r="I20" s="74"/>
      <c r="J20" s="74">
        <v>10</v>
      </c>
      <c r="K20" s="62"/>
      <c r="L20" s="62">
        <v>14</v>
      </c>
      <c r="M20" s="48"/>
      <c r="N20" s="48">
        <v>17</v>
      </c>
      <c r="O20" s="49"/>
      <c r="P20" s="49">
        <v>17</v>
      </c>
      <c r="Q20" s="47"/>
      <c r="R20" s="47">
        <v>12</v>
      </c>
      <c r="S20" s="50"/>
      <c r="T20" s="50">
        <v>12</v>
      </c>
      <c r="U20" s="48"/>
      <c r="V20" s="48">
        <v>17</v>
      </c>
      <c r="W20" s="51"/>
      <c r="X20" s="51">
        <v>17</v>
      </c>
    </row>
    <row r="21" spans="3:24" x14ac:dyDescent="0.25">
      <c r="C21" s="77" t="s">
        <v>136</v>
      </c>
      <c r="D21" s="78">
        <v>770</v>
      </c>
      <c r="E21" s="46"/>
      <c r="F21" s="46">
        <f>F20*35</f>
        <v>245</v>
      </c>
      <c r="G21" s="47"/>
      <c r="H21" s="47">
        <f t="shared" ref="H21" si="10">H20*35</f>
        <v>245</v>
      </c>
      <c r="I21" s="74"/>
      <c r="J21" s="74">
        <f t="shared" ref="J21" si="11">J20*35</f>
        <v>350</v>
      </c>
      <c r="K21" s="62"/>
      <c r="L21" s="62">
        <f>L20*35</f>
        <v>490</v>
      </c>
      <c r="M21" s="48"/>
      <c r="N21" s="48">
        <f>N20*35</f>
        <v>595</v>
      </c>
      <c r="O21" s="49"/>
      <c r="P21" s="49">
        <f>P20*35</f>
        <v>595</v>
      </c>
      <c r="Q21" s="47"/>
      <c r="R21" s="47">
        <f>R20*35</f>
        <v>420</v>
      </c>
      <c r="S21" s="50"/>
      <c r="T21" s="50">
        <f>T20*35</f>
        <v>420</v>
      </c>
      <c r="U21" s="48"/>
      <c r="V21" s="48">
        <f>V20*35</f>
        <v>595</v>
      </c>
      <c r="W21" s="51"/>
      <c r="X21" s="51">
        <f>X20*35</f>
        <v>595</v>
      </c>
    </row>
    <row r="22" spans="3:24" x14ac:dyDescent="0.25">
      <c r="C22" s="77" t="s">
        <v>137</v>
      </c>
      <c r="D22" s="78">
        <v>1540</v>
      </c>
      <c r="E22" s="46"/>
      <c r="F22" s="46">
        <f>F17+F21</f>
        <v>574</v>
      </c>
      <c r="G22" s="47"/>
      <c r="H22" s="47">
        <f t="shared" ref="H22" si="12">H17+H21</f>
        <v>469</v>
      </c>
      <c r="I22" s="74"/>
      <c r="J22" s="74">
        <f>J17+J21</f>
        <v>721</v>
      </c>
      <c r="K22" s="62"/>
      <c r="L22" s="62">
        <f>L17+L21</f>
        <v>1001</v>
      </c>
      <c r="M22" s="48"/>
      <c r="N22" s="48">
        <f>N17+N21</f>
        <v>1162</v>
      </c>
      <c r="O22" s="49"/>
      <c r="P22" s="49">
        <f>P17+P21</f>
        <v>1197</v>
      </c>
      <c r="Q22" s="47"/>
      <c r="R22" s="47">
        <f>R17+R21</f>
        <v>896</v>
      </c>
      <c r="S22" s="50"/>
      <c r="T22" s="50">
        <f>T17+T21</f>
        <v>994</v>
      </c>
      <c r="U22" s="48"/>
      <c r="V22" s="48">
        <f>V17+V21</f>
        <v>1176</v>
      </c>
      <c r="W22" s="51"/>
      <c r="X22" s="51">
        <f>X17+X21</f>
        <v>1169</v>
      </c>
    </row>
    <row r="23" spans="3:24" x14ac:dyDescent="0.25">
      <c r="O23" s="88"/>
      <c r="P23" s="88"/>
    </row>
  </sheetData>
  <mergeCells count="54">
    <mergeCell ref="M1:N1"/>
    <mergeCell ref="K1:L1"/>
    <mergeCell ref="I1:J1"/>
    <mergeCell ref="W1:X1"/>
    <mergeCell ref="U1:V1"/>
    <mergeCell ref="S1:T1"/>
    <mergeCell ref="Q1:R1"/>
    <mergeCell ref="O1:P1"/>
    <mergeCell ref="Q15:Q16"/>
    <mergeCell ref="R15:R16"/>
    <mergeCell ref="X13:X14"/>
    <mergeCell ref="A15:A16"/>
    <mergeCell ref="G15:G16"/>
    <mergeCell ref="H15:H16"/>
    <mergeCell ref="I15:I16"/>
    <mergeCell ref="J15:J16"/>
    <mergeCell ref="T13:T14"/>
    <mergeCell ref="U13:U14"/>
    <mergeCell ref="V13:V14"/>
    <mergeCell ref="W13:W14"/>
    <mergeCell ref="P13:P14"/>
    <mergeCell ref="Q13:Q14"/>
    <mergeCell ref="R13:R14"/>
    <mergeCell ref="S13:S14"/>
    <mergeCell ref="M13:M14"/>
    <mergeCell ref="N13:N14"/>
    <mergeCell ref="O13:O14"/>
    <mergeCell ref="H13:H14"/>
    <mergeCell ref="I13:I14"/>
    <mergeCell ref="J13:J14"/>
    <mergeCell ref="K13:K14"/>
    <mergeCell ref="G13:G14"/>
    <mergeCell ref="J11:J12"/>
    <mergeCell ref="K11:K12"/>
    <mergeCell ref="L11:L12"/>
    <mergeCell ref="A11:A12"/>
    <mergeCell ref="G11:G12"/>
    <mergeCell ref="H11:H12"/>
    <mergeCell ref="I11:I12"/>
    <mergeCell ref="A13:A14"/>
    <mergeCell ref="C13:C14"/>
    <mergeCell ref="D13:D14"/>
    <mergeCell ref="E13:E14"/>
    <mergeCell ref="F13:F14"/>
    <mergeCell ref="L13:L14"/>
    <mergeCell ref="A1:D1"/>
    <mergeCell ref="A8:A10"/>
    <mergeCell ref="K6:K7"/>
    <mergeCell ref="L6:L7"/>
    <mergeCell ref="A6:A7"/>
    <mergeCell ref="I6:I7"/>
    <mergeCell ref="J6:J7"/>
    <mergeCell ref="G1:H1"/>
    <mergeCell ref="E1:F1"/>
  </mergeCells>
  <pageMargins left="0.31496062992125984" right="0.31496062992125984" top="0.35433070866141736" bottom="0.35433070866141736"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22B1E-5624-4F25-8164-B48A37F186F1}">
  <dimension ref="A1:X25"/>
  <sheetViews>
    <sheetView zoomScaleNormal="100" workbookViewId="0">
      <pane ySplit="1" topLeftCell="A2" activePane="bottomLeft" state="frozen"/>
      <selection pane="bottomLeft" activeCell="K1" sqref="K1:L1"/>
    </sheetView>
  </sheetViews>
  <sheetFormatPr baseColWidth="10" defaultColWidth="9.140625" defaultRowHeight="15" x14ac:dyDescent="0.25"/>
  <cols>
    <col min="1" max="1" width="23.7109375" customWidth="1"/>
    <col min="2" max="2" width="38.5703125" customWidth="1"/>
    <col min="3" max="3" width="34" customWidth="1"/>
    <col min="4" max="4" width="8.85546875" customWidth="1"/>
    <col min="5" max="5" width="15.28515625" customWidth="1"/>
    <col min="6" max="6" width="14.140625" customWidth="1"/>
    <col min="7" max="7" width="16.140625" customWidth="1"/>
    <col min="8" max="8" width="14.28515625" customWidth="1"/>
    <col min="9" max="9" width="15.5703125" customWidth="1"/>
    <col min="10" max="10" width="13.5703125" customWidth="1"/>
    <col min="11" max="11" width="15.7109375" customWidth="1"/>
    <col min="12" max="12" width="13.42578125" customWidth="1"/>
    <col min="13" max="13" width="15.85546875" customWidth="1"/>
    <col min="14" max="14" width="13.7109375" customWidth="1"/>
    <col min="15" max="15" width="17.140625" customWidth="1"/>
    <col min="16" max="16" width="13" customWidth="1"/>
    <col min="17" max="17" width="16.42578125" customWidth="1"/>
    <col min="18" max="18" width="13.140625" customWidth="1"/>
    <col min="19" max="19" width="16.7109375" customWidth="1"/>
    <col min="20" max="20" width="12.7109375" customWidth="1"/>
    <col min="21" max="21" width="16.42578125" customWidth="1"/>
    <col min="22" max="22" width="14.28515625" customWidth="1"/>
    <col min="23" max="23" width="16.42578125" customWidth="1"/>
    <col min="24" max="24" width="14" customWidth="1"/>
  </cols>
  <sheetData>
    <row r="1" spans="1:24" s="97" customFormat="1" ht="33.75" customHeight="1" x14ac:dyDescent="0.25">
      <c r="A1" s="161" t="s">
        <v>138</v>
      </c>
      <c r="B1" s="161"/>
      <c r="C1" s="161"/>
      <c r="D1" s="162"/>
      <c r="E1" s="175" t="s">
        <v>139</v>
      </c>
      <c r="F1" s="176"/>
      <c r="G1" s="173" t="s">
        <v>140</v>
      </c>
      <c r="H1" s="174"/>
      <c r="I1" s="177" t="s">
        <v>156</v>
      </c>
      <c r="J1" s="178"/>
      <c r="K1" s="179" t="s">
        <v>157</v>
      </c>
      <c r="L1" s="180"/>
      <c r="M1" s="169" t="s">
        <v>116</v>
      </c>
      <c r="N1" s="170"/>
      <c r="O1" s="181" t="s">
        <v>117</v>
      </c>
      <c r="P1" s="182"/>
      <c r="Q1" s="173" t="s">
        <v>118</v>
      </c>
      <c r="R1" s="174"/>
      <c r="S1" s="171" t="s">
        <v>119</v>
      </c>
      <c r="T1" s="172"/>
      <c r="U1" s="169" t="s">
        <v>158</v>
      </c>
      <c r="V1" s="170"/>
      <c r="W1" s="167" t="s">
        <v>120</v>
      </c>
      <c r="X1" s="168"/>
    </row>
    <row r="2" spans="1:24" ht="45" x14ac:dyDescent="0.25">
      <c r="A2" s="6" t="s">
        <v>141</v>
      </c>
      <c r="B2" s="6" t="s">
        <v>142</v>
      </c>
      <c r="C2" s="8" t="s">
        <v>143</v>
      </c>
      <c r="D2" s="6" t="s">
        <v>124</v>
      </c>
      <c r="E2" s="35" t="s">
        <v>125</v>
      </c>
      <c r="F2" s="35" t="s">
        <v>126</v>
      </c>
      <c r="G2" s="36" t="s">
        <v>125</v>
      </c>
      <c r="H2" s="36" t="s">
        <v>126</v>
      </c>
      <c r="I2" s="37" t="s">
        <v>125</v>
      </c>
      <c r="J2" s="37" t="s">
        <v>126</v>
      </c>
      <c r="K2" s="38" t="s">
        <v>125</v>
      </c>
      <c r="L2" s="38" t="s">
        <v>126</v>
      </c>
      <c r="M2" s="39" t="s">
        <v>125</v>
      </c>
      <c r="N2" s="39" t="s">
        <v>126</v>
      </c>
      <c r="O2" s="40" t="s">
        <v>125</v>
      </c>
      <c r="P2" s="40" t="s">
        <v>126</v>
      </c>
      <c r="Q2" s="36" t="s">
        <v>125</v>
      </c>
      <c r="R2" s="36" t="s">
        <v>126</v>
      </c>
      <c r="S2" s="41" t="s">
        <v>125</v>
      </c>
      <c r="T2" s="41" t="s">
        <v>126</v>
      </c>
      <c r="U2" s="39" t="s">
        <v>125</v>
      </c>
      <c r="V2" s="39" t="s">
        <v>126</v>
      </c>
      <c r="W2" s="42" t="s">
        <v>125</v>
      </c>
      <c r="X2" s="42" t="s">
        <v>126</v>
      </c>
    </row>
    <row r="3" spans="1:24" ht="25.5" customHeight="1" x14ac:dyDescent="0.25">
      <c r="C3" s="43" t="s">
        <v>127</v>
      </c>
      <c r="D3" s="44">
        <v>35</v>
      </c>
      <c r="E3" s="46"/>
      <c r="F3" s="46">
        <v>35</v>
      </c>
      <c r="G3" s="47"/>
      <c r="H3" s="47">
        <v>35</v>
      </c>
      <c r="I3" s="74"/>
      <c r="J3" s="74">
        <v>35</v>
      </c>
      <c r="K3" s="62"/>
      <c r="L3" s="62">
        <v>35</v>
      </c>
      <c r="M3" s="48"/>
      <c r="N3" s="48">
        <v>35</v>
      </c>
      <c r="O3" s="49"/>
      <c r="P3" s="49">
        <v>35</v>
      </c>
      <c r="Q3" s="47"/>
      <c r="R3" s="47">
        <v>35</v>
      </c>
      <c r="S3" s="50"/>
      <c r="T3" s="50">
        <v>35</v>
      </c>
      <c r="U3" s="48"/>
      <c r="V3" s="48">
        <v>35</v>
      </c>
      <c r="W3" s="51"/>
      <c r="X3" s="51">
        <v>35</v>
      </c>
    </row>
    <row r="4" spans="1:24" ht="26.25" customHeight="1" x14ac:dyDescent="0.25">
      <c r="C4" s="43" t="s">
        <v>128</v>
      </c>
      <c r="D4" s="44">
        <v>7</v>
      </c>
      <c r="E4" s="46"/>
      <c r="F4" s="46">
        <v>7</v>
      </c>
      <c r="G4" s="47"/>
      <c r="H4" s="47">
        <v>7</v>
      </c>
      <c r="I4" s="74"/>
      <c r="J4" s="74">
        <v>7</v>
      </c>
      <c r="K4" s="62"/>
      <c r="L4" s="62">
        <v>7</v>
      </c>
      <c r="M4" s="48"/>
      <c r="N4" s="48">
        <v>7</v>
      </c>
      <c r="O4" s="49"/>
      <c r="P4" s="49">
        <v>7</v>
      </c>
      <c r="Q4" s="47"/>
      <c r="R4" s="47">
        <v>7</v>
      </c>
      <c r="S4" s="50"/>
      <c r="T4" s="50">
        <v>7</v>
      </c>
      <c r="U4" s="48"/>
      <c r="V4" s="48">
        <v>7</v>
      </c>
      <c r="W4" s="51"/>
      <c r="X4" s="51">
        <v>7</v>
      </c>
    </row>
    <row r="5" spans="1:24" ht="20.25" customHeight="1" x14ac:dyDescent="0.25">
      <c r="C5" s="43" t="s">
        <v>129</v>
      </c>
      <c r="D5" s="44">
        <v>35</v>
      </c>
      <c r="E5" s="46"/>
      <c r="F5" s="46">
        <v>35</v>
      </c>
      <c r="G5" s="47"/>
      <c r="H5" s="47">
        <v>35</v>
      </c>
      <c r="I5" s="74"/>
      <c r="J5" s="74">
        <v>35</v>
      </c>
      <c r="K5" s="62"/>
      <c r="L5" s="62">
        <v>35</v>
      </c>
      <c r="M5" s="48"/>
      <c r="N5" s="48">
        <v>35</v>
      </c>
      <c r="O5" s="49"/>
      <c r="P5" s="49">
        <v>35</v>
      </c>
      <c r="Q5" s="47"/>
      <c r="R5" s="47">
        <v>35</v>
      </c>
      <c r="S5" s="50"/>
      <c r="T5" s="50">
        <v>35</v>
      </c>
      <c r="U5" s="48"/>
      <c r="V5" s="48">
        <v>35</v>
      </c>
      <c r="W5" s="51"/>
      <c r="X5" s="51">
        <v>35</v>
      </c>
    </row>
    <row r="6" spans="1:24" ht="74.25" customHeight="1" x14ac:dyDescent="0.25">
      <c r="A6" s="160" t="s">
        <v>60</v>
      </c>
      <c r="B6" s="25" t="s">
        <v>61</v>
      </c>
      <c r="C6" s="45" t="s">
        <v>144</v>
      </c>
      <c r="D6" s="44">
        <v>147</v>
      </c>
      <c r="E6" s="89" t="s">
        <v>130</v>
      </c>
      <c r="F6" s="46">
        <v>112</v>
      </c>
      <c r="G6" s="90" t="s">
        <v>130</v>
      </c>
      <c r="H6" s="47">
        <f>147-35</f>
        <v>112</v>
      </c>
      <c r="I6" s="94" t="s">
        <v>130</v>
      </c>
      <c r="J6" s="51">
        <f>147-35</f>
        <v>112</v>
      </c>
      <c r="K6" s="98" t="s">
        <v>130</v>
      </c>
      <c r="L6" s="62">
        <f>147-35</f>
        <v>112</v>
      </c>
      <c r="M6" s="91" t="s">
        <v>130</v>
      </c>
      <c r="N6" s="48">
        <f>7*14</f>
        <v>98</v>
      </c>
      <c r="O6" s="92" t="s">
        <v>130</v>
      </c>
      <c r="P6" s="49">
        <v>112</v>
      </c>
      <c r="Q6" s="90" t="s">
        <v>130</v>
      </c>
      <c r="R6" s="47">
        <v>112</v>
      </c>
      <c r="S6" s="93" t="s">
        <v>130</v>
      </c>
      <c r="T6" s="50">
        <f>147-35</f>
        <v>112</v>
      </c>
      <c r="U6" s="91"/>
      <c r="V6" s="48">
        <v>147</v>
      </c>
      <c r="W6" s="94"/>
      <c r="X6" s="51">
        <v>147</v>
      </c>
    </row>
    <row r="7" spans="1:24" ht="53.25" customHeight="1" x14ac:dyDescent="0.25">
      <c r="A7" s="160"/>
      <c r="B7" s="25" t="s">
        <v>62</v>
      </c>
      <c r="C7" s="45" t="s">
        <v>145</v>
      </c>
      <c r="D7" s="44">
        <v>28</v>
      </c>
      <c r="E7" s="89"/>
      <c r="F7" s="46">
        <v>28</v>
      </c>
      <c r="G7" s="90"/>
      <c r="H7" s="47">
        <v>28</v>
      </c>
      <c r="I7" s="94"/>
      <c r="J7" s="51">
        <v>28</v>
      </c>
      <c r="K7" s="98"/>
      <c r="L7" s="62">
        <v>28</v>
      </c>
      <c r="M7" s="91" t="s">
        <v>130</v>
      </c>
      <c r="N7" s="48">
        <v>21</v>
      </c>
      <c r="O7" s="92"/>
      <c r="P7" s="49">
        <v>28</v>
      </c>
      <c r="Q7" s="90"/>
      <c r="R7" s="47">
        <v>28</v>
      </c>
      <c r="S7" s="93"/>
      <c r="T7" s="50">
        <v>28</v>
      </c>
      <c r="U7" s="91"/>
      <c r="V7" s="48">
        <v>28</v>
      </c>
      <c r="W7" s="94"/>
      <c r="X7" s="51">
        <v>28</v>
      </c>
    </row>
    <row r="8" spans="1:24" ht="55.5" customHeight="1" x14ac:dyDescent="0.25">
      <c r="A8" s="160"/>
      <c r="B8" s="25" t="s">
        <v>63</v>
      </c>
      <c r="C8" s="45" t="s">
        <v>146</v>
      </c>
      <c r="D8" s="44">
        <v>21</v>
      </c>
      <c r="E8" s="89"/>
      <c r="F8" s="46">
        <v>21</v>
      </c>
      <c r="G8" s="90" t="s">
        <v>130</v>
      </c>
      <c r="H8" s="47">
        <v>14</v>
      </c>
      <c r="I8" s="94" t="s">
        <v>130</v>
      </c>
      <c r="J8" s="51">
        <v>14</v>
      </c>
      <c r="K8" s="62"/>
      <c r="L8" s="62">
        <v>21</v>
      </c>
      <c r="M8" s="91" t="s">
        <v>130</v>
      </c>
      <c r="N8" s="48">
        <v>14</v>
      </c>
      <c r="O8" s="92"/>
      <c r="P8" s="49">
        <v>21</v>
      </c>
      <c r="Q8" s="90"/>
      <c r="R8" s="47">
        <v>21</v>
      </c>
      <c r="S8" s="93"/>
      <c r="T8" s="50">
        <v>21</v>
      </c>
      <c r="U8" s="91" t="s">
        <v>112</v>
      </c>
      <c r="V8" s="48"/>
      <c r="W8" s="94"/>
      <c r="X8" s="51">
        <v>21</v>
      </c>
    </row>
    <row r="9" spans="1:24" ht="39" customHeight="1" x14ac:dyDescent="0.25">
      <c r="A9" s="160" t="s">
        <v>64</v>
      </c>
      <c r="B9" s="25" t="s">
        <v>65</v>
      </c>
      <c r="C9" s="45" t="s">
        <v>147</v>
      </c>
      <c r="D9" s="44">
        <v>77</v>
      </c>
      <c r="E9" s="89" t="s">
        <v>130</v>
      </c>
      <c r="F9" s="46">
        <v>28</v>
      </c>
      <c r="G9" s="90" t="s">
        <v>130</v>
      </c>
      <c r="H9" s="47">
        <v>14</v>
      </c>
      <c r="I9" s="95"/>
      <c r="J9" s="74">
        <v>77</v>
      </c>
      <c r="K9" s="62"/>
      <c r="L9" s="62">
        <v>77</v>
      </c>
      <c r="M9" s="48"/>
      <c r="N9" s="48">
        <v>77</v>
      </c>
      <c r="O9" s="49"/>
      <c r="P9" s="49">
        <v>77</v>
      </c>
      <c r="Q9" s="90" t="s">
        <v>130</v>
      </c>
      <c r="R9" s="47">
        <v>63</v>
      </c>
      <c r="S9" s="93"/>
      <c r="T9" s="50">
        <v>77</v>
      </c>
      <c r="U9" s="91" t="s">
        <v>130</v>
      </c>
      <c r="V9" s="48">
        <v>21</v>
      </c>
      <c r="W9" s="94" t="s">
        <v>130</v>
      </c>
      <c r="X9" s="51">
        <v>35</v>
      </c>
    </row>
    <row r="10" spans="1:24" ht="39.75" customHeight="1" x14ac:dyDescent="0.25">
      <c r="A10" s="160"/>
      <c r="B10" s="25" t="s">
        <v>66</v>
      </c>
      <c r="C10" s="43" t="s">
        <v>148</v>
      </c>
      <c r="D10" s="44">
        <v>154</v>
      </c>
      <c r="E10" s="89" t="s">
        <v>130</v>
      </c>
      <c r="F10" s="46">
        <v>70</v>
      </c>
      <c r="G10" s="90" t="s">
        <v>130</v>
      </c>
      <c r="H10" s="47">
        <v>56</v>
      </c>
      <c r="I10" s="74"/>
      <c r="J10" s="74">
        <v>154</v>
      </c>
      <c r="K10" s="62"/>
      <c r="L10" s="62">
        <v>154</v>
      </c>
      <c r="M10" s="48"/>
      <c r="N10" s="48">
        <v>154</v>
      </c>
      <c r="O10" s="49"/>
      <c r="P10" s="49">
        <v>154</v>
      </c>
      <c r="Q10" s="90"/>
      <c r="R10" s="47">
        <v>154</v>
      </c>
      <c r="S10" s="93"/>
      <c r="T10" s="50">
        <v>154</v>
      </c>
      <c r="U10" s="48"/>
      <c r="V10" s="48">
        <v>154</v>
      </c>
      <c r="W10" s="94" t="s">
        <v>130</v>
      </c>
      <c r="X10" s="51">
        <v>141</v>
      </c>
    </row>
    <row r="11" spans="1:24" ht="52.5" customHeight="1" x14ac:dyDescent="0.25">
      <c r="A11" s="160"/>
      <c r="B11" s="25" t="s">
        <v>67</v>
      </c>
      <c r="C11" s="45" t="s">
        <v>68</v>
      </c>
      <c r="D11" s="44">
        <v>35</v>
      </c>
      <c r="E11" s="89" t="s">
        <v>110</v>
      </c>
      <c r="F11" s="54"/>
      <c r="G11" s="90" t="s">
        <v>110</v>
      </c>
      <c r="H11" s="54"/>
      <c r="I11" s="74"/>
      <c r="J11" s="74">
        <v>35</v>
      </c>
      <c r="K11" s="62"/>
      <c r="L11" s="62">
        <v>35</v>
      </c>
      <c r="M11" s="91" t="s">
        <v>112</v>
      </c>
      <c r="N11" s="48"/>
      <c r="O11" s="92"/>
      <c r="P11" s="49">
        <v>35</v>
      </c>
      <c r="Q11" s="90" t="s">
        <v>110</v>
      </c>
      <c r="R11" s="54"/>
      <c r="S11" s="93"/>
      <c r="T11" s="50">
        <v>35</v>
      </c>
      <c r="U11" s="91"/>
      <c r="V11" s="48">
        <v>35</v>
      </c>
      <c r="W11" s="94" t="s">
        <v>110</v>
      </c>
      <c r="X11" s="54"/>
    </row>
    <row r="12" spans="1:24" ht="39.75" customHeight="1" x14ac:dyDescent="0.25">
      <c r="A12" s="160" t="s">
        <v>69</v>
      </c>
      <c r="B12" s="25" t="s">
        <v>70</v>
      </c>
      <c r="C12" s="45" t="s">
        <v>71</v>
      </c>
      <c r="D12" s="44">
        <v>70</v>
      </c>
      <c r="E12" s="89" t="s">
        <v>110</v>
      </c>
      <c r="F12" s="54"/>
      <c r="G12" s="119" t="s">
        <v>131</v>
      </c>
      <c r="H12" s="111"/>
      <c r="I12" s="113" t="s">
        <v>131</v>
      </c>
      <c r="J12" s="111"/>
      <c r="K12" s="109" t="s">
        <v>131</v>
      </c>
      <c r="L12" s="111"/>
      <c r="M12" s="91" t="s">
        <v>112</v>
      </c>
      <c r="N12" s="48"/>
      <c r="O12" s="92" t="s">
        <v>130</v>
      </c>
      <c r="P12" s="49">
        <v>35</v>
      </c>
      <c r="Q12" s="90" t="s">
        <v>110</v>
      </c>
      <c r="R12" s="54"/>
      <c r="S12" s="93" t="s">
        <v>110</v>
      </c>
      <c r="T12" s="54"/>
      <c r="U12" s="91" t="s">
        <v>130</v>
      </c>
      <c r="V12" s="48">
        <v>21</v>
      </c>
      <c r="W12" s="94" t="s">
        <v>130</v>
      </c>
      <c r="X12" s="51">
        <v>21</v>
      </c>
    </row>
    <row r="13" spans="1:24" ht="44.25" customHeight="1" x14ac:dyDescent="0.25">
      <c r="A13" s="160"/>
      <c r="B13" s="25" t="s">
        <v>72</v>
      </c>
      <c r="C13" s="45" t="s">
        <v>73</v>
      </c>
      <c r="D13" s="44">
        <v>21</v>
      </c>
      <c r="E13" s="55"/>
      <c r="F13" s="55">
        <v>21</v>
      </c>
      <c r="G13" s="120"/>
      <c r="H13" s="112"/>
      <c r="I13" s="114"/>
      <c r="J13" s="112"/>
      <c r="K13" s="121"/>
      <c r="L13" s="112"/>
      <c r="M13" s="48"/>
      <c r="N13" s="48">
        <v>21</v>
      </c>
      <c r="O13" s="49"/>
      <c r="P13" s="49">
        <v>21</v>
      </c>
      <c r="Q13" s="96"/>
      <c r="R13" s="96">
        <v>21</v>
      </c>
      <c r="S13" s="57"/>
      <c r="T13" s="57">
        <v>21</v>
      </c>
      <c r="U13" s="48"/>
      <c r="V13" s="48">
        <v>21</v>
      </c>
      <c r="W13" s="51"/>
      <c r="X13" s="51">
        <v>21</v>
      </c>
    </row>
    <row r="14" spans="1:24" ht="39" customHeight="1" x14ac:dyDescent="0.25">
      <c r="A14" s="160" t="s">
        <v>74</v>
      </c>
      <c r="B14" s="25" t="s">
        <v>75</v>
      </c>
      <c r="C14" s="163" t="s">
        <v>76</v>
      </c>
      <c r="D14" s="165">
        <v>35</v>
      </c>
      <c r="E14" s="125" t="s">
        <v>131</v>
      </c>
      <c r="F14" s="127"/>
      <c r="G14" s="119" t="s">
        <v>131</v>
      </c>
      <c r="H14" s="127"/>
      <c r="I14" s="142" t="s">
        <v>131</v>
      </c>
      <c r="J14" s="127"/>
      <c r="K14" s="136"/>
      <c r="L14" s="128">
        <v>35</v>
      </c>
      <c r="M14" s="130"/>
      <c r="N14" s="132">
        <v>35</v>
      </c>
      <c r="O14" s="134" t="s">
        <v>131</v>
      </c>
      <c r="P14" s="127"/>
      <c r="Q14" s="119" t="s">
        <v>130</v>
      </c>
      <c r="R14" s="144">
        <v>21</v>
      </c>
      <c r="S14" s="146" t="s">
        <v>130</v>
      </c>
      <c r="T14" s="140">
        <v>21</v>
      </c>
      <c r="U14" s="132"/>
      <c r="V14" s="132">
        <v>35</v>
      </c>
      <c r="W14" s="142" t="s">
        <v>130</v>
      </c>
      <c r="X14" s="138">
        <v>21</v>
      </c>
    </row>
    <row r="15" spans="1:24" ht="51" customHeight="1" x14ac:dyDescent="0.25">
      <c r="A15" s="160"/>
      <c r="B15" s="25" t="s">
        <v>77</v>
      </c>
      <c r="C15" s="164"/>
      <c r="D15" s="165"/>
      <c r="E15" s="126"/>
      <c r="F15" s="127"/>
      <c r="G15" s="120"/>
      <c r="H15" s="127"/>
      <c r="I15" s="166"/>
      <c r="J15" s="127"/>
      <c r="K15" s="137"/>
      <c r="L15" s="129"/>
      <c r="M15" s="131"/>
      <c r="N15" s="133"/>
      <c r="O15" s="135"/>
      <c r="P15" s="127"/>
      <c r="Q15" s="120"/>
      <c r="R15" s="145"/>
      <c r="S15" s="147"/>
      <c r="T15" s="141"/>
      <c r="U15" s="110"/>
      <c r="V15" s="133"/>
      <c r="W15" s="110"/>
      <c r="X15" s="139"/>
    </row>
    <row r="16" spans="1:24" ht="65.25" customHeight="1" x14ac:dyDescent="0.25">
      <c r="A16" s="160" t="s">
        <v>78</v>
      </c>
      <c r="B16" s="25" t="s">
        <v>79</v>
      </c>
      <c r="C16" s="45" t="s">
        <v>80</v>
      </c>
      <c r="D16" s="44">
        <v>35</v>
      </c>
      <c r="E16" s="89" t="s">
        <v>110</v>
      </c>
      <c r="F16" s="54"/>
      <c r="G16" s="119" t="s">
        <v>131</v>
      </c>
      <c r="H16" s="111"/>
      <c r="I16" s="113" t="s">
        <v>131</v>
      </c>
      <c r="J16" s="111"/>
      <c r="K16" s="62"/>
      <c r="L16" s="62">
        <v>35</v>
      </c>
      <c r="M16" s="91" t="s">
        <v>130</v>
      </c>
      <c r="N16" s="48">
        <v>28</v>
      </c>
      <c r="O16" s="91" t="s">
        <v>130</v>
      </c>
      <c r="P16" s="48">
        <v>14</v>
      </c>
      <c r="Q16" s="119" t="s">
        <v>131</v>
      </c>
      <c r="R16" s="111"/>
      <c r="S16" s="93" t="s">
        <v>110</v>
      </c>
      <c r="T16" s="54"/>
      <c r="U16" s="91" t="s">
        <v>110</v>
      </c>
      <c r="V16" s="54"/>
      <c r="W16" s="94" t="s">
        <v>130</v>
      </c>
      <c r="X16" s="51">
        <v>14</v>
      </c>
    </row>
    <row r="17" spans="1:24" ht="54.75" customHeight="1" x14ac:dyDescent="0.25">
      <c r="A17" s="160"/>
      <c r="B17" s="25" t="s">
        <v>81</v>
      </c>
      <c r="C17" s="45" t="s">
        <v>82</v>
      </c>
      <c r="D17" s="44">
        <v>70</v>
      </c>
      <c r="E17" s="89" t="s">
        <v>130</v>
      </c>
      <c r="F17" s="55">
        <v>35</v>
      </c>
      <c r="G17" s="120"/>
      <c r="H17" s="112"/>
      <c r="I17" s="114"/>
      <c r="J17" s="112"/>
      <c r="K17" s="62"/>
      <c r="L17" s="62">
        <v>70</v>
      </c>
      <c r="M17" s="91" t="s">
        <v>130</v>
      </c>
      <c r="N17" s="48">
        <v>49</v>
      </c>
      <c r="O17" s="91" t="s">
        <v>130</v>
      </c>
      <c r="P17" s="48">
        <v>49</v>
      </c>
      <c r="Q17" s="120"/>
      <c r="R17" s="112"/>
      <c r="S17" s="93" t="s">
        <v>130</v>
      </c>
      <c r="T17" s="57">
        <v>35</v>
      </c>
      <c r="U17" s="91" t="s">
        <v>130</v>
      </c>
      <c r="V17" s="48">
        <v>35</v>
      </c>
      <c r="W17" s="94" t="s">
        <v>130</v>
      </c>
      <c r="X17" s="51">
        <v>49</v>
      </c>
    </row>
    <row r="18" spans="1:24" x14ac:dyDescent="0.25">
      <c r="C18" s="58" t="s">
        <v>132</v>
      </c>
      <c r="D18" s="59">
        <f>SUM(D3:D17)</f>
        <v>770</v>
      </c>
      <c r="E18" s="46"/>
      <c r="F18" s="46">
        <f>SUM(F3:F17)</f>
        <v>392</v>
      </c>
      <c r="G18" s="47"/>
      <c r="H18" s="47">
        <f>SUM(H3:H17)</f>
        <v>301</v>
      </c>
      <c r="I18" s="74"/>
      <c r="J18" s="74">
        <f>SUM(J3:J17)</f>
        <v>497</v>
      </c>
      <c r="K18" s="62"/>
      <c r="L18" s="62">
        <f t="shared" ref="L18:V18" si="0">SUM(L3:L17)</f>
        <v>644</v>
      </c>
      <c r="M18" s="48"/>
      <c r="N18" s="48">
        <f t="shared" si="0"/>
        <v>574</v>
      </c>
      <c r="O18" s="49"/>
      <c r="P18" s="49">
        <f t="shared" si="0"/>
        <v>623</v>
      </c>
      <c r="Q18" s="47"/>
      <c r="R18" s="47">
        <f t="shared" si="0"/>
        <v>497</v>
      </c>
      <c r="S18" s="50"/>
      <c r="T18" s="50">
        <f t="shared" ref="T18" si="1">SUM(T3:T17)</f>
        <v>581</v>
      </c>
      <c r="U18" s="48"/>
      <c r="V18" s="48">
        <f t="shared" si="0"/>
        <v>574</v>
      </c>
      <c r="W18" s="51"/>
      <c r="X18" s="51">
        <f t="shared" ref="X18" si="2">SUM(X3:X17)</f>
        <v>575</v>
      </c>
    </row>
    <row r="19" spans="1:24" x14ac:dyDescent="0.25">
      <c r="C19" s="44" t="s">
        <v>133</v>
      </c>
      <c r="D19" s="44"/>
      <c r="E19" s="46"/>
      <c r="F19" s="79">
        <f>F18/D18</f>
        <v>0.50909090909090904</v>
      </c>
      <c r="G19" s="47"/>
      <c r="H19" s="80">
        <f>H18/770</f>
        <v>0.39090909090909093</v>
      </c>
      <c r="I19" s="74"/>
      <c r="J19" s="81">
        <f>J18/D18</f>
        <v>0.6454545454545455</v>
      </c>
      <c r="K19" s="82"/>
      <c r="L19" s="82">
        <f>L18/770</f>
        <v>0.83636363636363631</v>
      </c>
      <c r="M19" s="83"/>
      <c r="N19" s="83">
        <f>N18/770</f>
        <v>0.74545454545454548</v>
      </c>
      <c r="O19" s="84"/>
      <c r="P19" s="84">
        <f>P18/770</f>
        <v>0.80909090909090908</v>
      </c>
      <c r="Q19" s="80"/>
      <c r="R19" s="80">
        <f>R18/770</f>
        <v>0.6454545454545455</v>
      </c>
      <c r="S19" s="85"/>
      <c r="T19" s="85">
        <f>T18/770</f>
        <v>0.75454545454545452</v>
      </c>
      <c r="U19" s="83"/>
      <c r="V19" s="83">
        <f>V18/770</f>
        <v>0.74545454545454548</v>
      </c>
      <c r="W19" s="86"/>
      <c r="X19" s="86">
        <f>X18/770</f>
        <v>0.74675324675324672</v>
      </c>
    </row>
    <row r="20" spans="1:24" x14ac:dyDescent="0.25">
      <c r="C20" s="60" t="s">
        <v>134</v>
      </c>
      <c r="D20" s="44">
        <v>22</v>
      </c>
      <c r="E20" s="46"/>
      <c r="F20" s="99">
        <f>F18/35</f>
        <v>11.2</v>
      </c>
      <c r="G20" s="47"/>
      <c r="H20" s="100">
        <f>H18/35</f>
        <v>8.6</v>
      </c>
      <c r="I20" s="74"/>
      <c r="J20" s="74">
        <f>J18/35</f>
        <v>14.2</v>
      </c>
      <c r="K20" s="62"/>
      <c r="L20" s="62">
        <f t="shared" ref="L20" si="3">L18/35</f>
        <v>18.399999999999999</v>
      </c>
      <c r="M20" s="48"/>
      <c r="N20" s="48">
        <f t="shared" ref="N20" si="4">N18/35</f>
        <v>16.399999999999999</v>
      </c>
      <c r="O20" s="49"/>
      <c r="P20" s="49">
        <f t="shared" ref="P20" si="5">P18/35</f>
        <v>17.8</v>
      </c>
      <c r="Q20" s="47"/>
      <c r="R20" s="47">
        <f t="shared" ref="R20" si="6">R18/35</f>
        <v>14.2</v>
      </c>
      <c r="S20" s="50"/>
      <c r="T20" s="50">
        <f t="shared" ref="T20" si="7">T18/35</f>
        <v>16.600000000000001</v>
      </c>
      <c r="U20" s="48"/>
      <c r="V20" s="48">
        <f t="shared" ref="V20" si="8">V18/35</f>
        <v>16.399999999999999</v>
      </c>
      <c r="W20" s="51"/>
      <c r="X20" s="51">
        <f t="shared" ref="X20" si="9">X18/35</f>
        <v>16.428571428571427</v>
      </c>
    </row>
    <row r="21" spans="1:24" x14ac:dyDescent="0.25">
      <c r="C21" s="60" t="s">
        <v>135</v>
      </c>
      <c r="D21" s="44">
        <v>22</v>
      </c>
      <c r="E21" s="46"/>
      <c r="F21" s="46">
        <v>12</v>
      </c>
      <c r="G21" s="47"/>
      <c r="H21" s="47">
        <v>12</v>
      </c>
      <c r="I21" s="74"/>
      <c r="J21" s="74">
        <v>15</v>
      </c>
      <c r="K21" s="62"/>
      <c r="L21" s="62">
        <v>22</v>
      </c>
      <c r="M21" s="48"/>
      <c r="N21" s="48">
        <v>17</v>
      </c>
      <c r="O21" s="49"/>
      <c r="P21" s="49">
        <v>17</v>
      </c>
      <c r="Q21" s="47"/>
      <c r="R21" s="47">
        <v>17</v>
      </c>
      <c r="S21" s="50"/>
      <c r="T21" s="50">
        <v>17</v>
      </c>
      <c r="U21" s="48"/>
      <c r="V21" s="48">
        <v>17</v>
      </c>
      <c r="W21" s="51"/>
      <c r="X21" s="51">
        <v>17</v>
      </c>
    </row>
    <row r="22" spans="1:24" x14ac:dyDescent="0.25">
      <c r="C22" s="58" t="s">
        <v>136</v>
      </c>
      <c r="D22" s="59">
        <v>770</v>
      </c>
      <c r="E22" s="46"/>
      <c r="F22" s="46">
        <f>F21*35</f>
        <v>420</v>
      </c>
      <c r="G22" s="47"/>
      <c r="H22" s="47">
        <f t="shared" ref="H22" si="10">H21*35</f>
        <v>420</v>
      </c>
      <c r="I22" s="74"/>
      <c r="J22" s="51">
        <f t="shared" ref="J22" si="11">J21*35</f>
        <v>525</v>
      </c>
      <c r="K22" s="62"/>
      <c r="L22" s="62">
        <f>L21*35</f>
        <v>770</v>
      </c>
      <c r="M22" s="48"/>
      <c r="N22" s="48">
        <f>N21*35</f>
        <v>595</v>
      </c>
      <c r="O22" s="49"/>
      <c r="P22" s="49">
        <f>P21*35</f>
        <v>595</v>
      </c>
      <c r="Q22" s="47"/>
      <c r="R22" s="47">
        <f>R21*35</f>
        <v>595</v>
      </c>
      <c r="S22" s="50"/>
      <c r="T22" s="50">
        <f>T21*35</f>
        <v>595</v>
      </c>
      <c r="U22" s="48"/>
      <c r="V22" s="48">
        <f>V21*35</f>
        <v>595</v>
      </c>
      <c r="W22" s="51"/>
      <c r="X22" s="51">
        <f>X21*35</f>
        <v>595</v>
      </c>
    </row>
    <row r="23" spans="1:24" x14ac:dyDescent="0.25">
      <c r="C23" s="58" t="s">
        <v>137</v>
      </c>
      <c r="D23" s="59">
        <v>1540</v>
      </c>
      <c r="E23" s="46"/>
      <c r="F23" s="46">
        <f>F18+F22</f>
        <v>812</v>
      </c>
      <c r="G23" s="47"/>
      <c r="H23" s="47">
        <f t="shared" ref="H23" si="12">H18+H22</f>
        <v>721</v>
      </c>
      <c r="I23" s="74"/>
      <c r="J23" s="74">
        <f>J18+J22</f>
        <v>1022</v>
      </c>
      <c r="K23" s="62"/>
      <c r="L23" s="62">
        <f>L18+L22</f>
        <v>1414</v>
      </c>
      <c r="M23" s="48"/>
      <c r="N23" s="48">
        <f>N18+N22</f>
        <v>1169</v>
      </c>
      <c r="O23" s="49"/>
      <c r="P23" s="49">
        <f>P18+P22</f>
        <v>1218</v>
      </c>
      <c r="Q23" s="47"/>
      <c r="R23" s="47">
        <f>R18+R22</f>
        <v>1092</v>
      </c>
      <c r="S23" s="50"/>
      <c r="T23" s="50">
        <f>T18+T22</f>
        <v>1176</v>
      </c>
      <c r="U23" s="48"/>
      <c r="V23" s="48">
        <f>V18+V22</f>
        <v>1169</v>
      </c>
      <c r="W23" s="51"/>
      <c r="X23" s="51">
        <f>X18+X22</f>
        <v>1170</v>
      </c>
    </row>
    <row r="24" spans="1:24" x14ac:dyDescent="0.25">
      <c r="O24" s="61"/>
      <c r="P24" s="61"/>
    </row>
    <row r="25" spans="1:24" x14ac:dyDescent="0.25">
      <c r="A25" s="13"/>
    </row>
  </sheetData>
  <mergeCells count="50">
    <mergeCell ref="W1:X1"/>
    <mergeCell ref="U1:V1"/>
    <mergeCell ref="S1:T1"/>
    <mergeCell ref="Q1:R1"/>
    <mergeCell ref="E1:F1"/>
    <mergeCell ref="G1:H1"/>
    <mergeCell ref="I1:J1"/>
    <mergeCell ref="K1:L1"/>
    <mergeCell ref="M1:N1"/>
    <mergeCell ref="O1:P1"/>
    <mergeCell ref="Q16:Q17"/>
    <mergeCell ref="R16:R17"/>
    <mergeCell ref="X14:X15"/>
    <mergeCell ref="A16:A17"/>
    <mergeCell ref="G16:G17"/>
    <mergeCell ref="H16:H17"/>
    <mergeCell ref="I16:I17"/>
    <mergeCell ref="J16:J17"/>
    <mergeCell ref="T14:T15"/>
    <mergeCell ref="U14:U15"/>
    <mergeCell ref="V14:V15"/>
    <mergeCell ref="W14:W15"/>
    <mergeCell ref="P14:P15"/>
    <mergeCell ref="Q14:Q15"/>
    <mergeCell ref="R14:R15"/>
    <mergeCell ref="S14:S15"/>
    <mergeCell ref="L14:L15"/>
    <mergeCell ref="M14:M15"/>
    <mergeCell ref="N14:N15"/>
    <mergeCell ref="O14:O15"/>
    <mergeCell ref="H14:H15"/>
    <mergeCell ref="I14:I15"/>
    <mergeCell ref="J14:J15"/>
    <mergeCell ref="K14:K15"/>
    <mergeCell ref="K12:K13"/>
    <mergeCell ref="L12:L13"/>
    <mergeCell ref="A12:A13"/>
    <mergeCell ref="G12:G13"/>
    <mergeCell ref="H12:H13"/>
    <mergeCell ref="I12:I13"/>
    <mergeCell ref="A9:A11"/>
    <mergeCell ref="A6:A8"/>
    <mergeCell ref="A1:D1"/>
    <mergeCell ref="G14:G15"/>
    <mergeCell ref="J12:J13"/>
    <mergeCell ref="A14:A15"/>
    <mergeCell ref="C14:C15"/>
    <mergeCell ref="D14:D15"/>
    <mergeCell ref="E14:E15"/>
    <mergeCell ref="F14:F15"/>
  </mergeCells>
  <pageMargins left="0.31496062992125984" right="0.31496062992125984" top="0.35433070866141736" bottom="0.15748031496062992" header="0.31496062992125984" footer="0.31496062992125984"/>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D0A1-B50A-4BB3-A9ED-AE0CE7ECC546}">
  <dimension ref="A1:D92"/>
  <sheetViews>
    <sheetView topLeftCell="A61" workbookViewId="0">
      <selection activeCell="B90" sqref="B90"/>
    </sheetView>
  </sheetViews>
  <sheetFormatPr baseColWidth="10" defaultRowHeight="15" x14ac:dyDescent="0.25"/>
  <cols>
    <col min="1" max="1" width="53.140625" bestFit="1" customWidth="1"/>
    <col min="2" max="2" width="20.7109375" customWidth="1"/>
    <col min="4" max="4" width="14.42578125" customWidth="1"/>
  </cols>
  <sheetData>
    <row r="1" spans="1:4" ht="60" x14ac:dyDescent="0.25">
      <c r="A1" s="4"/>
      <c r="B1" s="19" t="s">
        <v>36</v>
      </c>
      <c r="D1" s="32" t="s">
        <v>108</v>
      </c>
    </row>
    <row r="2" spans="1:4" ht="45" x14ac:dyDescent="0.25">
      <c r="A2" s="20" t="s">
        <v>103</v>
      </c>
      <c r="B2" s="6"/>
    </row>
    <row r="3" spans="1:4" x14ac:dyDescent="0.25">
      <c r="A3" s="7" t="s">
        <v>18</v>
      </c>
      <c r="B3" s="1" t="s">
        <v>37</v>
      </c>
    </row>
    <row r="4" spans="1:4" x14ac:dyDescent="0.25">
      <c r="A4" s="7" t="s">
        <v>19</v>
      </c>
      <c r="B4" s="1" t="s">
        <v>37</v>
      </c>
    </row>
    <row r="5" spans="1:4" x14ac:dyDescent="0.25">
      <c r="A5" s="7" t="s">
        <v>20</v>
      </c>
      <c r="B5" s="1" t="s">
        <v>37</v>
      </c>
    </row>
    <row r="6" spans="1:4" x14ac:dyDescent="0.25">
      <c r="A6" s="7" t="s">
        <v>21</v>
      </c>
      <c r="B6" s="1" t="s">
        <v>37</v>
      </c>
    </row>
    <row r="7" spans="1:4" x14ac:dyDescent="0.25">
      <c r="A7" s="7" t="s">
        <v>22</v>
      </c>
      <c r="B7" s="1" t="s">
        <v>9</v>
      </c>
    </row>
    <row r="8" spans="1:4" x14ac:dyDescent="0.25">
      <c r="A8" s="9"/>
      <c r="B8" s="10"/>
    </row>
    <row r="9" spans="1:4" ht="30" x14ac:dyDescent="0.25">
      <c r="A9" s="20" t="s">
        <v>104</v>
      </c>
      <c r="B9" s="6" t="s">
        <v>38</v>
      </c>
    </row>
    <row r="10" spans="1:4" x14ac:dyDescent="0.25">
      <c r="A10" s="7" t="s">
        <v>18</v>
      </c>
      <c r="B10" s="1" t="s">
        <v>37</v>
      </c>
    </row>
    <row r="11" spans="1:4" x14ac:dyDescent="0.25">
      <c r="A11" s="7" t="s">
        <v>19</v>
      </c>
      <c r="B11" s="1" t="s">
        <v>37</v>
      </c>
    </row>
    <row r="12" spans="1:4" x14ac:dyDescent="0.25">
      <c r="A12" s="7" t="s">
        <v>20</v>
      </c>
      <c r="B12" s="1" t="s">
        <v>9</v>
      </c>
    </row>
    <row r="13" spans="1:4" x14ac:dyDescent="0.25">
      <c r="A13" s="7" t="s">
        <v>21</v>
      </c>
      <c r="B13" s="1"/>
    </row>
    <row r="14" spans="1:4" x14ac:dyDescent="0.25">
      <c r="A14" s="7" t="s">
        <v>22</v>
      </c>
      <c r="B14" s="1" t="s">
        <v>9</v>
      </c>
    </row>
    <row r="15" spans="1:4" x14ac:dyDescent="0.25">
      <c r="A15" s="9"/>
      <c r="B15" s="10"/>
    </row>
    <row r="16" spans="1:4" ht="30" x14ac:dyDescent="0.25">
      <c r="A16" s="20" t="s">
        <v>105</v>
      </c>
      <c r="B16" s="6"/>
    </row>
    <row r="17" spans="1:2" x14ac:dyDescent="0.25">
      <c r="A17" s="7" t="s">
        <v>18</v>
      </c>
      <c r="B17" s="1" t="s">
        <v>37</v>
      </c>
    </row>
    <row r="18" spans="1:2" x14ac:dyDescent="0.25">
      <c r="A18" s="7" t="s">
        <v>19</v>
      </c>
      <c r="B18" s="1" t="s">
        <v>37</v>
      </c>
    </row>
    <row r="19" spans="1:2" x14ac:dyDescent="0.25">
      <c r="A19" s="7" t="s">
        <v>20</v>
      </c>
      <c r="B19" s="1" t="s">
        <v>9</v>
      </c>
    </row>
    <row r="20" spans="1:2" x14ac:dyDescent="0.25">
      <c r="A20" s="7" t="s">
        <v>21</v>
      </c>
      <c r="B20" s="1" t="s">
        <v>9</v>
      </c>
    </row>
    <row r="21" spans="1:2" x14ac:dyDescent="0.25">
      <c r="A21" s="7" t="s">
        <v>22</v>
      </c>
      <c r="B21" s="1" t="s">
        <v>16</v>
      </c>
    </row>
    <row r="22" spans="1:2" x14ac:dyDescent="0.25">
      <c r="A22" s="9"/>
      <c r="B22" s="10"/>
    </row>
    <row r="23" spans="1:2" x14ac:dyDescent="0.25">
      <c r="A23" s="20" t="s">
        <v>50</v>
      </c>
      <c r="B23" s="6"/>
    </row>
    <row r="24" spans="1:2" x14ac:dyDescent="0.25">
      <c r="A24" s="7" t="s">
        <v>18</v>
      </c>
      <c r="B24" s="1"/>
    </row>
    <row r="25" spans="1:2" x14ac:dyDescent="0.25">
      <c r="A25" s="7" t="s">
        <v>19</v>
      </c>
      <c r="B25" s="1"/>
    </row>
    <row r="26" spans="1:2" x14ac:dyDescent="0.25">
      <c r="A26" s="7" t="s">
        <v>20</v>
      </c>
      <c r="B26" s="1"/>
    </row>
    <row r="27" spans="1:2" x14ac:dyDescent="0.25">
      <c r="A27" s="7" t="s">
        <v>21</v>
      </c>
      <c r="B27" s="1" t="s">
        <v>9</v>
      </c>
    </row>
    <row r="28" spans="1:2" x14ac:dyDescent="0.25">
      <c r="A28" s="7" t="s">
        <v>22</v>
      </c>
      <c r="B28" s="1" t="s">
        <v>9</v>
      </c>
    </row>
    <row r="29" spans="1:2" x14ac:dyDescent="0.25">
      <c r="A29" s="9"/>
      <c r="B29" s="10"/>
    </row>
    <row r="30" spans="1:2" x14ac:dyDescent="0.25">
      <c r="A30" s="21" t="s">
        <v>56</v>
      </c>
      <c r="B30" s="6"/>
    </row>
    <row r="31" spans="1:2" x14ac:dyDescent="0.25">
      <c r="A31" s="7" t="s">
        <v>18</v>
      </c>
      <c r="B31" s="1" t="s">
        <v>9</v>
      </c>
    </row>
    <row r="32" spans="1:2" x14ac:dyDescent="0.25">
      <c r="A32" s="7" t="s">
        <v>19</v>
      </c>
      <c r="B32" s="1" t="s">
        <v>9</v>
      </c>
    </row>
    <row r="33" spans="1:2" x14ac:dyDescent="0.25">
      <c r="A33" s="7" t="s">
        <v>20</v>
      </c>
      <c r="B33" s="1"/>
    </row>
    <row r="34" spans="1:2" x14ac:dyDescent="0.25">
      <c r="A34" s="7" t="s">
        <v>21</v>
      </c>
      <c r="B34" s="1"/>
    </row>
    <row r="35" spans="1:2" x14ac:dyDescent="0.25">
      <c r="A35" s="7" t="s">
        <v>22</v>
      </c>
      <c r="B35" s="1"/>
    </row>
    <row r="36" spans="1:2" x14ac:dyDescent="0.25">
      <c r="A36" s="9"/>
      <c r="B36" s="10"/>
    </row>
    <row r="37" spans="1:2" x14ac:dyDescent="0.25">
      <c r="A37" s="21" t="s">
        <v>57</v>
      </c>
      <c r="B37" s="6"/>
    </row>
    <row r="38" spans="1:2" x14ac:dyDescent="0.25">
      <c r="A38" s="7" t="s">
        <v>18</v>
      </c>
      <c r="B38" s="1" t="s">
        <v>37</v>
      </c>
    </row>
    <row r="39" spans="1:2" x14ac:dyDescent="0.25">
      <c r="A39" s="7" t="s">
        <v>19</v>
      </c>
      <c r="B39" s="1" t="s">
        <v>37</v>
      </c>
    </row>
    <row r="40" spans="1:2" x14ac:dyDescent="0.25">
      <c r="A40" s="7" t="s">
        <v>20</v>
      </c>
      <c r="B40" s="1" t="s">
        <v>9</v>
      </c>
    </row>
    <row r="41" spans="1:2" x14ac:dyDescent="0.25">
      <c r="A41" s="7" t="s">
        <v>21</v>
      </c>
      <c r="B41" s="1"/>
    </row>
    <row r="42" spans="1:2" x14ac:dyDescent="0.25">
      <c r="A42" s="7" t="s">
        <v>22</v>
      </c>
      <c r="B42" s="1"/>
    </row>
    <row r="43" spans="1:2" x14ac:dyDescent="0.25">
      <c r="A43" s="9"/>
      <c r="B43" s="10"/>
    </row>
    <row r="44" spans="1:2" x14ac:dyDescent="0.25">
      <c r="A44" s="21" t="s">
        <v>54</v>
      </c>
      <c r="B44" s="6"/>
    </row>
    <row r="45" spans="1:2" x14ac:dyDescent="0.25">
      <c r="A45" s="7" t="s">
        <v>18</v>
      </c>
      <c r="B45" s="1"/>
    </row>
    <row r="46" spans="1:2" x14ac:dyDescent="0.25">
      <c r="A46" s="7" t="s">
        <v>19</v>
      </c>
      <c r="B46" s="1" t="s">
        <v>37</v>
      </c>
    </row>
    <row r="47" spans="1:2" x14ac:dyDescent="0.25">
      <c r="A47" s="7" t="s">
        <v>20</v>
      </c>
      <c r="B47" s="1"/>
    </row>
    <row r="48" spans="1:2" x14ac:dyDescent="0.25">
      <c r="A48" s="7" t="s">
        <v>21</v>
      </c>
      <c r="B48" s="1"/>
    </row>
    <row r="49" spans="1:2" x14ac:dyDescent="0.25">
      <c r="A49" s="7" t="s">
        <v>22</v>
      </c>
      <c r="B49" s="1"/>
    </row>
    <row r="50" spans="1:2" x14ac:dyDescent="0.25">
      <c r="A50" s="9"/>
      <c r="B50" s="10"/>
    </row>
    <row r="51" spans="1:2" ht="30" x14ac:dyDescent="0.25">
      <c r="A51" s="31" t="s">
        <v>106</v>
      </c>
      <c r="B51" s="6"/>
    </row>
    <row r="52" spans="1:2" x14ac:dyDescent="0.25">
      <c r="A52" s="7" t="s">
        <v>18</v>
      </c>
      <c r="B52" s="1"/>
    </row>
    <row r="53" spans="1:2" x14ac:dyDescent="0.25">
      <c r="A53" s="7" t="s">
        <v>19</v>
      </c>
      <c r="B53" s="1" t="s">
        <v>9</v>
      </c>
    </row>
    <row r="54" spans="1:2" x14ac:dyDescent="0.25">
      <c r="A54" s="7" t="s">
        <v>20</v>
      </c>
      <c r="B54" s="1"/>
    </row>
    <row r="55" spans="1:2" x14ac:dyDescent="0.25">
      <c r="A55" s="7" t="s">
        <v>21</v>
      </c>
      <c r="B55" s="1" t="s">
        <v>9</v>
      </c>
    </row>
    <row r="56" spans="1:2" x14ac:dyDescent="0.25">
      <c r="A56" s="7" t="s">
        <v>22</v>
      </c>
      <c r="B56" s="1" t="s">
        <v>9</v>
      </c>
    </row>
    <row r="57" spans="1:2" x14ac:dyDescent="0.25">
      <c r="A57" s="9"/>
      <c r="B57" s="10"/>
    </row>
    <row r="58" spans="1:2" ht="45" x14ac:dyDescent="0.25">
      <c r="A58" s="31" t="s">
        <v>107</v>
      </c>
      <c r="B58" s="6"/>
    </row>
    <row r="59" spans="1:2" x14ac:dyDescent="0.25">
      <c r="A59" s="7" t="s">
        <v>18</v>
      </c>
      <c r="B59" s="1"/>
    </row>
    <row r="60" spans="1:2" x14ac:dyDescent="0.25">
      <c r="A60" s="7" t="s">
        <v>19</v>
      </c>
      <c r="B60" s="1"/>
    </row>
    <row r="61" spans="1:2" x14ac:dyDescent="0.25">
      <c r="A61" s="7" t="s">
        <v>20</v>
      </c>
      <c r="B61" s="1" t="s">
        <v>37</v>
      </c>
    </row>
    <row r="62" spans="1:2" x14ac:dyDescent="0.25">
      <c r="A62" s="7" t="s">
        <v>21</v>
      </c>
      <c r="B62" s="1"/>
    </row>
    <row r="63" spans="1:2" x14ac:dyDescent="0.25">
      <c r="A63" s="7" t="s">
        <v>22</v>
      </c>
      <c r="B63" s="1" t="s">
        <v>9</v>
      </c>
    </row>
    <row r="64" spans="1:2" x14ac:dyDescent="0.25">
      <c r="A64" s="9"/>
      <c r="B64" s="10"/>
    </row>
    <row r="65" spans="1:2" x14ac:dyDescent="0.25">
      <c r="A65" s="21" t="s">
        <v>52</v>
      </c>
      <c r="B65" s="6"/>
    </row>
    <row r="66" spans="1:2" x14ac:dyDescent="0.25">
      <c r="A66" s="7" t="s">
        <v>18</v>
      </c>
      <c r="B66" s="1" t="s">
        <v>37</v>
      </c>
    </row>
    <row r="67" spans="1:2" x14ac:dyDescent="0.25">
      <c r="A67" s="7" t="s">
        <v>19</v>
      </c>
      <c r="B67" s="1" t="s">
        <v>37</v>
      </c>
    </row>
    <row r="68" spans="1:2" x14ac:dyDescent="0.25">
      <c r="A68" s="7" t="s">
        <v>20</v>
      </c>
      <c r="B68" s="1" t="s">
        <v>9</v>
      </c>
    </row>
    <row r="69" spans="1:2" x14ac:dyDescent="0.25">
      <c r="A69" s="7" t="s">
        <v>21</v>
      </c>
      <c r="B69" s="1"/>
    </row>
    <row r="70" spans="1:2" x14ac:dyDescent="0.25">
      <c r="A70" s="7" t="s">
        <v>22</v>
      </c>
      <c r="B70" s="1" t="s">
        <v>9</v>
      </c>
    </row>
    <row r="71" spans="1:2" x14ac:dyDescent="0.25">
      <c r="A71" s="9"/>
      <c r="B71" s="10"/>
    </row>
    <row r="72" spans="1:2" x14ac:dyDescent="0.25">
      <c r="A72" s="21" t="s">
        <v>53</v>
      </c>
      <c r="B72" s="6"/>
    </row>
    <row r="73" spans="1:2" x14ac:dyDescent="0.25">
      <c r="A73" s="7" t="s">
        <v>18</v>
      </c>
      <c r="B73" s="1" t="s">
        <v>9</v>
      </c>
    </row>
    <row r="74" spans="1:2" x14ac:dyDescent="0.25">
      <c r="A74" s="7" t="s">
        <v>19</v>
      </c>
      <c r="B74" s="1" t="s">
        <v>9</v>
      </c>
    </row>
    <row r="75" spans="1:2" x14ac:dyDescent="0.25">
      <c r="A75" s="7" t="s">
        <v>20</v>
      </c>
      <c r="B75" s="1"/>
    </row>
    <row r="76" spans="1:2" x14ac:dyDescent="0.25">
      <c r="A76" s="7" t="s">
        <v>21</v>
      </c>
      <c r="B76" s="1"/>
    </row>
    <row r="77" spans="1:2" x14ac:dyDescent="0.25">
      <c r="A77" s="7" t="s">
        <v>22</v>
      </c>
      <c r="B77" s="1" t="s">
        <v>9</v>
      </c>
    </row>
    <row r="78" spans="1:2" x14ac:dyDescent="0.25">
      <c r="A78" s="9"/>
      <c r="B78" s="10"/>
    </row>
    <row r="79" spans="1:2" x14ac:dyDescent="0.25">
      <c r="A79" s="21" t="s">
        <v>58</v>
      </c>
      <c r="B79" s="6"/>
    </row>
    <row r="80" spans="1:2" x14ac:dyDescent="0.25">
      <c r="A80" s="7" t="s">
        <v>18</v>
      </c>
      <c r="B80" s="1" t="s">
        <v>37</v>
      </c>
    </row>
    <row r="81" spans="1:2" x14ac:dyDescent="0.25">
      <c r="A81" s="7" t="s">
        <v>19</v>
      </c>
      <c r="B81" s="1" t="s">
        <v>37</v>
      </c>
    </row>
    <row r="82" spans="1:2" x14ac:dyDescent="0.25">
      <c r="A82" s="7" t="s">
        <v>20</v>
      </c>
      <c r="B82" s="1" t="s">
        <v>9</v>
      </c>
    </row>
    <row r="83" spans="1:2" x14ac:dyDescent="0.25">
      <c r="A83" s="7" t="s">
        <v>21</v>
      </c>
      <c r="B83" s="1" t="s">
        <v>9</v>
      </c>
    </row>
    <row r="84" spans="1:2" x14ac:dyDescent="0.25">
      <c r="A84" s="7" t="s">
        <v>22</v>
      </c>
      <c r="B84" s="1"/>
    </row>
    <row r="85" spans="1:2" x14ac:dyDescent="0.25">
      <c r="A85" s="9"/>
      <c r="B85" s="10"/>
    </row>
    <row r="86" spans="1:2" x14ac:dyDescent="0.25">
      <c r="A86" s="21" t="s">
        <v>51</v>
      </c>
      <c r="B86" s="6"/>
    </row>
    <row r="87" spans="1:2" x14ac:dyDescent="0.25">
      <c r="A87" s="7" t="s">
        <v>18</v>
      </c>
      <c r="B87" s="1" t="s">
        <v>9</v>
      </c>
    </row>
    <row r="88" spans="1:2" x14ac:dyDescent="0.25">
      <c r="A88" s="7" t="s">
        <v>19</v>
      </c>
      <c r="B88" s="1" t="s">
        <v>37</v>
      </c>
    </row>
    <row r="89" spans="1:2" x14ac:dyDescent="0.25">
      <c r="A89" s="7" t="s">
        <v>20</v>
      </c>
      <c r="B89" s="1" t="s">
        <v>9</v>
      </c>
    </row>
    <row r="90" spans="1:2" x14ac:dyDescent="0.25">
      <c r="A90" s="7" t="s">
        <v>21</v>
      </c>
      <c r="B90" s="1"/>
    </row>
    <row r="91" spans="1:2" x14ac:dyDescent="0.25">
      <c r="A91" s="7" t="s">
        <v>22</v>
      </c>
      <c r="B91" s="1" t="s">
        <v>9</v>
      </c>
    </row>
    <row r="92" spans="1:2" x14ac:dyDescent="0.25">
      <c r="A92" s="9"/>
      <c r="B92" s="1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2CED0-D894-4E0D-B241-7D779836135D}">
  <dimension ref="A1:A16"/>
  <sheetViews>
    <sheetView showGridLines="0" workbookViewId="0">
      <selection activeCell="E4" sqref="E4"/>
    </sheetView>
  </sheetViews>
  <sheetFormatPr baseColWidth="10" defaultRowHeight="15" x14ac:dyDescent="0.25"/>
  <cols>
    <col min="1" max="1" width="69.85546875" customWidth="1"/>
  </cols>
  <sheetData>
    <row r="1" spans="1:1" ht="47.25" x14ac:dyDescent="0.25">
      <c r="A1" s="24" t="s">
        <v>109</v>
      </c>
    </row>
    <row r="4" spans="1:1" x14ac:dyDescent="0.25">
      <c r="A4" s="23" t="s">
        <v>43</v>
      </c>
    </row>
    <row r="5" spans="1:1" x14ac:dyDescent="0.25">
      <c r="A5" t="s">
        <v>39</v>
      </c>
    </row>
    <row r="6" spans="1:1" x14ac:dyDescent="0.25">
      <c r="A6" t="s">
        <v>40</v>
      </c>
    </row>
    <row r="9" spans="1:1" x14ac:dyDescent="0.25">
      <c r="A9" s="23" t="s">
        <v>44</v>
      </c>
    </row>
    <row r="10" spans="1:1" x14ac:dyDescent="0.25">
      <c r="A10" s="22" t="s">
        <v>45</v>
      </c>
    </row>
    <row r="12" spans="1:1" ht="60" x14ac:dyDescent="0.25">
      <c r="A12" s="22" t="s">
        <v>46</v>
      </c>
    </row>
    <row r="14" spans="1:1" ht="43.9" customHeight="1" x14ac:dyDescent="0.25">
      <c r="A14" s="22" t="s">
        <v>47</v>
      </c>
    </row>
    <row r="16" spans="1:1" ht="25.9" customHeight="1" x14ac:dyDescent="0.25">
      <c r="A16" s="22" t="s">
        <v>48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DC8CC-7D55-4B82-BC76-42BF9C40DEAA}">
  <dimension ref="A1:C91"/>
  <sheetViews>
    <sheetView showGridLines="0" topLeftCell="A81" workbookViewId="0">
      <selection activeCell="A86" sqref="A86"/>
    </sheetView>
  </sheetViews>
  <sheetFormatPr baseColWidth="10" defaultRowHeight="15" x14ac:dyDescent="0.25"/>
  <cols>
    <col min="1" max="1" width="45" customWidth="1"/>
    <col min="2" max="3" width="20.7109375" customWidth="1"/>
  </cols>
  <sheetData>
    <row r="1" spans="1:3" ht="45" x14ac:dyDescent="0.25">
      <c r="A1" s="4"/>
      <c r="B1" s="19" t="s">
        <v>14</v>
      </c>
      <c r="C1" s="19" t="s">
        <v>49</v>
      </c>
    </row>
    <row r="2" spans="1:3" ht="30" x14ac:dyDescent="0.25">
      <c r="A2" s="20" t="s">
        <v>55</v>
      </c>
      <c r="B2" s="6" t="s">
        <v>0</v>
      </c>
      <c r="C2" s="18"/>
    </row>
    <row r="3" spans="1:3" x14ac:dyDescent="0.25">
      <c r="A3" s="7" t="s">
        <v>18</v>
      </c>
      <c r="B3" s="1" t="s">
        <v>9</v>
      </c>
      <c r="C3" s="18"/>
    </row>
    <row r="4" spans="1:3" x14ac:dyDescent="0.25">
      <c r="A4" s="7" t="s">
        <v>19</v>
      </c>
      <c r="B4" s="1" t="s">
        <v>23</v>
      </c>
      <c r="C4" s="18"/>
    </row>
    <row r="5" spans="1:3" x14ac:dyDescent="0.25">
      <c r="A5" s="7" t="s">
        <v>20</v>
      </c>
      <c r="B5" s="1" t="s">
        <v>24</v>
      </c>
      <c r="C5" s="18"/>
    </row>
    <row r="6" spans="1:3" x14ac:dyDescent="0.25">
      <c r="A6" s="7" t="s">
        <v>21</v>
      </c>
      <c r="B6" s="1" t="s">
        <v>23</v>
      </c>
      <c r="C6" s="18"/>
    </row>
    <row r="7" spans="1:3" x14ac:dyDescent="0.25">
      <c r="A7" s="7" t="s">
        <v>22</v>
      </c>
      <c r="B7" s="1" t="s">
        <v>9</v>
      </c>
      <c r="C7" s="18"/>
    </row>
    <row r="8" spans="1:3" x14ac:dyDescent="0.25">
      <c r="A8" s="9"/>
      <c r="B8" s="10"/>
      <c r="C8" s="10"/>
    </row>
    <row r="9" spans="1:3" x14ac:dyDescent="0.25">
      <c r="A9" s="20" t="s">
        <v>5</v>
      </c>
      <c r="B9" s="8" t="s">
        <v>2</v>
      </c>
      <c r="C9" s="18"/>
    </row>
    <row r="10" spans="1:3" x14ac:dyDescent="0.25">
      <c r="A10" s="7" t="s">
        <v>18</v>
      </c>
      <c r="B10" s="1" t="s">
        <v>26</v>
      </c>
      <c r="C10" s="18"/>
    </row>
    <row r="11" spans="1:3" ht="30" x14ac:dyDescent="0.25">
      <c r="A11" s="7" t="s">
        <v>19</v>
      </c>
      <c r="B11" s="1" t="s">
        <v>27</v>
      </c>
      <c r="C11" s="18"/>
    </row>
    <row r="12" spans="1:3" x14ac:dyDescent="0.25">
      <c r="A12" s="7" t="s">
        <v>20</v>
      </c>
      <c r="B12" s="1" t="s">
        <v>28</v>
      </c>
      <c r="C12" s="18"/>
    </row>
    <row r="13" spans="1:3" x14ac:dyDescent="0.25">
      <c r="A13" s="7" t="s">
        <v>21</v>
      </c>
      <c r="B13" s="2" t="s">
        <v>16</v>
      </c>
      <c r="C13" s="18"/>
    </row>
    <row r="14" spans="1:3" ht="30" x14ac:dyDescent="0.25">
      <c r="A14" s="7" t="s">
        <v>22</v>
      </c>
      <c r="B14" s="1" t="s">
        <v>29</v>
      </c>
      <c r="C14" s="18"/>
    </row>
    <row r="15" spans="1:3" x14ac:dyDescent="0.25">
      <c r="A15" s="11"/>
      <c r="B15" s="12"/>
      <c r="C15" s="12"/>
    </row>
    <row r="16" spans="1:3" s="13" customFormat="1" x14ac:dyDescent="0.25">
      <c r="A16" s="20" t="s">
        <v>6</v>
      </c>
      <c r="B16" s="8" t="s">
        <v>2</v>
      </c>
      <c r="C16" s="18"/>
    </row>
    <row r="17" spans="1:3" x14ac:dyDescent="0.25">
      <c r="A17" s="7" t="s">
        <v>18</v>
      </c>
      <c r="B17" s="1" t="s">
        <v>30</v>
      </c>
      <c r="C17" s="18"/>
    </row>
    <row r="18" spans="1:3" ht="30" x14ac:dyDescent="0.25">
      <c r="A18" s="7" t="s">
        <v>19</v>
      </c>
      <c r="B18" s="1" t="s">
        <v>27</v>
      </c>
      <c r="C18" s="18"/>
    </row>
    <row r="19" spans="1:3" x14ac:dyDescent="0.25">
      <c r="A19" s="7" t="s">
        <v>20</v>
      </c>
      <c r="B19" s="2" t="s">
        <v>16</v>
      </c>
      <c r="C19" s="18"/>
    </row>
    <row r="20" spans="1:3" x14ac:dyDescent="0.25">
      <c r="A20" s="7" t="s">
        <v>21</v>
      </c>
      <c r="B20" s="2" t="s">
        <v>16</v>
      </c>
      <c r="C20" s="18"/>
    </row>
    <row r="21" spans="1:3" x14ac:dyDescent="0.25">
      <c r="A21" s="7" t="s">
        <v>22</v>
      </c>
      <c r="B21" s="2" t="s">
        <v>16</v>
      </c>
      <c r="C21" s="18"/>
    </row>
    <row r="22" spans="1:3" x14ac:dyDescent="0.25">
      <c r="A22" s="11"/>
      <c r="B22" s="12"/>
      <c r="C22" s="12"/>
    </row>
    <row r="23" spans="1:3" ht="30" x14ac:dyDescent="0.25">
      <c r="A23" s="20" t="s">
        <v>3</v>
      </c>
      <c r="B23" s="8" t="s">
        <v>2</v>
      </c>
      <c r="C23" s="6" t="s">
        <v>16</v>
      </c>
    </row>
    <row r="24" spans="1:3" x14ac:dyDescent="0.25">
      <c r="A24" s="7" t="s">
        <v>18</v>
      </c>
      <c r="B24" s="1" t="s">
        <v>30</v>
      </c>
      <c r="C24" s="1" t="s">
        <v>16</v>
      </c>
    </row>
    <row r="25" spans="1:3" x14ac:dyDescent="0.25">
      <c r="A25" s="7" t="s">
        <v>19</v>
      </c>
      <c r="B25" s="1" t="s">
        <v>23</v>
      </c>
      <c r="C25" s="1" t="s">
        <v>23</v>
      </c>
    </row>
    <row r="26" spans="1:3" x14ac:dyDescent="0.25">
      <c r="A26" s="7" t="s">
        <v>20</v>
      </c>
      <c r="B26" s="2" t="s">
        <v>16</v>
      </c>
      <c r="C26" s="1" t="s">
        <v>16</v>
      </c>
    </row>
    <row r="27" spans="1:3" x14ac:dyDescent="0.25">
      <c r="A27" s="7" t="s">
        <v>21</v>
      </c>
      <c r="B27" s="2" t="s">
        <v>16</v>
      </c>
      <c r="C27" s="1" t="s">
        <v>16</v>
      </c>
    </row>
    <row r="28" spans="1:3" x14ac:dyDescent="0.25">
      <c r="A28" s="7" t="s">
        <v>22</v>
      </c>
      <c r="B28" s="2" t="s">
        <v>16</v>
      </c>
      <c r="C28" s="1" t="s">
        <v>16</v>
      </c>
    </row>
    <row r="29" spans="1:3" x14ac:dyDescent="0.25">
      <c r="A29" s="11"/>
      <c r="B29" s="12"/>
      <c r="C29" s="10"/>
    </row>
    <row r="30" spans="1:3" ht="30" x14ac:dyDescent="0.25">
      <c r="A30" s="20" t="s">
        <v>4</v>
      </c>
      <c r="B30" s="8" t="s">
        <v>2</v>
      </c>
      <c r="C30" s="6" t="s">
        <v>16</v>
      </c>
    </row>
    <row r="31" spans="1:3" x14ac:dyDescent="0.25">
      <c r="A31" s="7" t="s">
        <v>18</v>
      </c>
      <c r="B31" s="1" t="s">
        <v>26</v>
      </c>
      <c r="C31" s="1" t="s">
        <v>16</v>
      </c>
    </row>
    <row r="32" spans="1:3" x14ac:dyDescent="0.25">
      <c r="A32" s="7" t="s">
        <v>19</v>
      </c>
      <c r="B32" s="1" t="s">
        <v>23</v>
      </c>
      <c r="C32" s="1" t="s">
        <v>23</v>
      </c>
    </row>
    <row r="33" spans="1:3" x14ac:dyDescent="0.25">
      <c r="A33" s="7" t="s">
        <v>20</v>
      </c>
      <c r="B33" s="2" t="s">
        <v>16</v>
      </c>
      <c r="C33" s="1" t="s">
        <v>16</v>
      </c>
    </row>
    <row r="34" spans="1:3" x14ac:dyDescent="0.25">
      <c r="A34" s="7" t="s">
        <v>21</v>
      </c>
      <c r="B34" s="1" t="s">
        <v>23</v>
      </c>
      <c r="C34" s="1" t="s">
        <v>23</v>
      </c>
    </row>
    <row r="35" spans="1:3" x14ac:dyDescent="0.25">
      <c r="A35" s="7" t="s">
        <v>22</v>
      </c>
      <c r="B35" s="1" t="s">
        <v>23</v>
      </c>
      <c r="C35" s="1" t="s">
        <v>23</v>
      </c>
    </row>
    <row r="36" spans="1:3" x14ac:dyDescent="0.25">
      <c r="A36" s="11"/>
      <c r="B36" s="12"/>
      <c r="C36" s="10"/>
    </row>
    <row r="37" spans="1:3" x14ac:dyDescent="0.25">
      <c r="A37" s="20" t="s">
        <v>11</v>
      </c>
      <c r="B37" s="6" t="s">
        <v>0</v>
      </c>
      <c r="C37" s="6" t="s">
        <v>0</v>
      </c>
    </row>
    <row r="38" spans="1:3" ht="30" x14ac:dyDescent="0.25">
      <c r="A38" s="7" t="s">
        <v>18</v>
      </c>
      <c r="B38" s="1" t="s">
        <v>9</v>
      </c>
      <c r="C38" s="1" t="s">
        <v>34</v>
      </c>
    </row>
    <row r="39" spans="1:3" x14ac:dyDescent="0.25">
      <c r="A39" s="7" t="s">
        <v>19</v>
      </c>
      <c r="B39" s="1" t="s">
        <v>31</v>
      </c>
      <c r="C39" s="1" t="s">
        <v>31</v>
      </c>
    </row>
    <row r="40" spans="1:3" x14ac:dyDescent="0.25">
      <c r="A40" s="7" t="s">
        <v>20</v>
      </c>
      <c r="B40" s="1" t="s">
        <v>24</v>
      </c>
      <c r="C40" s="1" t="s">
        <v>24</v>
      </c>
    </row>
    <row r="41" spans="1:3" x14ac:dyDescent="0.25">
      <c r="A41" s="7" t="s">
        <v>21</v>
      </c>
      <c r="B41" s="1" t="s">
        <v>23</v>
      </c>
      <c r="C41" s="1" t="s">
        <v>23</v>
      </c>
    </row>
    <row r="42" spans="1:3" x14ac:dyDescent="0.25">
      <c r="A42" s="7" t="s">
        <v>22</v>
      </c>
      <c r="B42" s="1" t="s">
        <v>25</v>
      </c>
      <c r="C42" s="1" t="s">
        <v>9</v>
      </c>
    </row>
    <row r="43" spans="1:3" x14ac:dyDescent="0.25">
      <c r="A43" s="11"/>
      <c r="B43" s="10"/>
      <c r="C43" s="10"/>
    </row>
    <row r="44" spans="1:3" x14ac:dyDescent="0.25">
      <c r="A44" s="20" t="s">
        <v>12</v>
      </c>
      <c r="B44" s="6" t="s">
        <v>2</v>
      </c>
      <c r="C44" s="6" t="s">
        <v>2</v>
      </c>
    </row>
    <row r="45" spans="1:3" x14ac:dyDescent="0.25">
      <c r="A45" s="7" t="s">
        <v>18</v>
      </c>
      <c r="B45" s="1" t="s">
        <v>26</v>
      </c>
      <c r="C45" s="1" t="s">
        <v>9</v>
      </c>
    </row>
    <row r="46" spans="1:3" x14ac:dyDescent="0.25">
      <c r="A46" s="7" t="s">
        <v>19</v>
      </c>
      <c r="B46" s="1" t="s">
        <v>23</v>
      </c>
      <c r="C46" s="1" t="s">
        <v>23</v>
      </c>
    </row>
    <row r="47" spans="1:3" x14ac:dyDescent="0.25">
      <c r="A47" s="7" t="s">
        <v>20</v>
      </c>
      <c r="B47" s="1" t="s">
        <v>32</v>
      </c>
      <c r="C47" s="1" t="s">
        <v>32</v>
      </c>
    </row>
    <row r="48" spans="1:3" x14ac:dyDescent="0.25">
      <c r="A48" s="7" t="s">
        <v>21</v>
      </c>
      <c r="B48" s="1" t="s">
        <v>16</v>
      </c>
      <c r="C48" s="1" t="s">
        <v>16</v>
      </c>
    </row>
    <row r="49" spans="1:3" x14ac:dyDescent="0.25">
      <c r="A49" s="7" t="s">
        <v>22</v>
      </c>
      <c r="B49" s="1" t="s">
        <v>9</v>
      </c>
      <c r="C49" s="1" t="s">
        <v>9</v>
      </c>
    </row>
    <row r="50" spans="1:3" x14ac:dyDescent="0.25">
      <c r="A50" s="11"/>
      <c r="B50" s="10"/>
      <c r="C50" s="10"/>
    </row>
    <row r="51" spans="1:3" x14ac:dyDescent="0.25">
      <c r="A51" s="21" t="s">
        <v>7</v>
      </c>
      <c r="B51" s="6" t="s">
        <v>2</v>
      </c>
      <c r="C51" s="6" t="s">
        <v>2</v>
      </c>
    </row>
    <row r="52" spans="1:3" x14ac:dyDescent="0.25">
      <c r="A52" s="7" t="s">
        <v>18</v>
      </c>
      <c r="B52" s="1" t="s">
        <v>26</v>
      </c>
      <c r="C52" s="1" t="s">
        <v>9</v>
      </c>
    </row>
    <row r="53" spans="1:3" ht="30" x14ac:dyDescent="0.25">
      <c r="A53" s="7" t="s">
        <v>19</v>
      </c>
      <c r="B53" s="1" t="s">
        <v>41</v>
      </c>
      <c r="C53" s="1" t="s">
        <v>42</v>
      </c>
    </row>
    <row r="54" spans="1:3" x14ac:dyDescent="0.25">
      <c r="A54" s="7" t="s">
        <v>20</v>
      </c>
      <c r="B54" s="1" t="s">
        <v>28</v>
      </c>
      <c r="C54" s="1" t="s">
        <v>28</v>
      </c>
    </row>
    <row r="55" spans="1:3" x14ac:dyDescent="0.25">
      <c r="A55" s="7" t="s">
        <v>21</v>
      </c>
      <c r="B55" s="1" t="s">
        <v>9</v>
      </c>
      <c r="C55" s="1" t="s">
        <v>9</v>
      </c>
    </row>
    <row r="56" spans="1:3" x14ac:dyDescent="0.25">
      <c r="A56" s="7" t="s">
        <v>22</v>
      </c>
      <c r="B56" s="1" t="s">
        <v>16</v>
      </c>
      <c r="C56" s="1" t="s">
        <v>16</v>
      </c>
    </row>
    <row r="57" spans="1:3" x14ac:dyDescent="0.25">
      <c r="A57" s="15"/>
      <c r="B57" s="10"/>
      <c r="C57" s="10"/>
    </row>
    <row r="58" spans="1:3" x14ac:dyDescent="0.25">
      <c r="A58" s="21" t="s">
        <v>8</v>
      </c>
      <c r="B58" s="6" t="s">
        <v>2</v>
      </c>
      <c r="C58" s="6" t="s">
        <v>2</v>
      </c>
    </row>
    <row r="59" spans="1:3" x14ac:dyDescent="0.25">
      <c r="A59" s="7" t="s">
        <v>18</v>
      </c>
      <c r="B59" s="1" t="s">
        <v>26</v>
      </c>
      <c r="C59" s="1" t="s">
        <v>9</v>
      </c>
    </row>
    <row r="60" spans="1:3" x14ac:dyDescent="0.25">
      <c r="A60" s="7" t="s">
        <v>19</v>
      </c>
      <c r="B60" s="1" t="s">
        <v>23</v>
      </c>
      <c r="C60" s="1" t="s">
        <v>23</v>
      </c>
    </row>
    <row r="61" spans="1:3" x14ac:dyDescent="0.25">
      <c r="A61" s="7" t="s">
        <v>20</v>
      </c>
      <c r="B61" s="1" t="s">
        <v>28</v>
      </c>
      <c r="C61" s="1" t="s">
        <v>28</v>
      </c>
    </row>
    <row r="62" spans="1:3" x14ac:dyDescent="0.25">
      <c r="A62" s="7" t="s">
        <v>21</v>
      </c>
      <c r="B62" s="1" t="s">
        <v>9</v>
      </c>
      <c r="C62" s="1" t="s">
        <v>23</v>
      </c>
    </row>
    <row r="63" spans="1:3" ht="30" x14ac:dyDescent="0.25">
      <c r="A63" s="7" t="s">
        <v>22</v>
      </c>
      <c r="B63" s="1" t="s">
        <v>29</v>
      </c>
      <c r="C63" s="1" t="s">
        <v>29</v>
      </c>
    </row>
    <row r="64" spans="1:3" x14ac:dyDescent="0.25">
      <c r="A64" s="15"/>
      <c r="B64" s="10"/>
      <c r="C64" s="10"/>
    </row>
    <row r="65" spans="1:3" x14ac:dyDescent="0.25">
      <c r="A65" s="21" t="s">
        <v>17</v>
      </c>
      <c r="B65" s="14" t="s">
        <v>1</v>
      </c>
      <c r="C65" s="14" t="s">
        <v>1</v>
      </c>
    </row>
    <row r="66" spans="1:3" x14ac:dyDescent="0.25">
      <c r="A66" s="7" t="s">
        <v>18</v>
      </c>
      <c r="B66" s="5" t="s">
        <v>33</v>
      </c>
      <c r="C66" s="5" t="s">
        <v>33</v>
      </c>
    </row>
    <row r="67" spans="1:3" x14ac:dyDescent="0.25">
      <c r="A67" s="7" t="s">
        <v>19</v>
      </c>
      <c r="B67" s="5" t="s">
        <v>35</v>
      </c>
      <c r="C67" s="5" t="s">
        <v>35</v>
      </c>
    </row>
    <row r="68" spans="1:3" x14ac:dyDescent="0.25">
      <c r="A68" s="7" t="s">
        <v>20</v>
      </c>
      <c r="B68" s="5" t="s">
        <v>32</v>
      </c>
      <c r="C68" s="5" t="s">
        <v>32</v>
      </c>
    </row>
    <row r="69" spans="1:3" x14ac:dyDescent="0.25">
      <c r="A69" s="7" t="s">
        <v>21</v>
      </c>
      <c r="B69" s="5" t="s">
        <v>23</v>
      </c>
      <c r="C69" s="5" t="s">
        <v>23</v>
      </c>
    </row>
    <row r="70" spans="1:3" ht="30" x14ac:dyDescent="0.25">
      <c r="A70" s="7" t="s">
        <v>22</v>
      </c>
      <c r="B70" s="1" t="s">
        <v>29</v>
      </c>
      <c r="C70" s="2" t="s">
        <v>9</v>
      </c>
    </row>
    <row r="71" spans="1:3" x14ac:dyDescent="0.25">
      <c r="A71" s="15"/>
      <c r="B71" s="16"/>
      <c r="C71" s="16"/>
    </row>
    <row r="72" spans="1:3" x14ac:dyDescent="0.25">
      <c r="A72" s="21" t="s">
        <v>10</v>
      </c>
      <c r="B72" s="6" t="s">
        <v>2</v>
      </c>
      <c r="C72" s="6" t="s">
        <v>2</v>
      </c>
    </row>
    <row r="73" spans="1:3" x14ac:dyDescent="0.25">
      <c r="A73" s="7" t="s">
        <v>18</v>
      </c>
      <c r="B73" s="5" t="s">
        <v>23</v>
      </c>
      <c r="C73" s="5" t="s">
        <v>23</v>
      </c>
    </row>
    <row r="74" spans="1:3" ht="30" x14ac:dyDescent="0.25">
      <c r="A74" s="7" t="s">
        <v>19</v>
      </c>
      <c r="B74" s="3" t="s">
        <v>27</v>
      </c>
      <c r="C74" s="3" t="s">
        <v>27</v>
      </c>
    </row>
    <row r="75" spans="1:3" x14ac:dyDescent="0.25">
      <c r="A75" s="7" t="s">
        <v>20</v>
      </c>
      <c r="B75" s="5" t="s">
        <v>32</v>
      </c>
      <c r="C75" s="5" t="s">
        <v>32</v>
      </c>
    </row>
    <row r="76" spans="1:3" x14ac:dyDescent="0.25">
      <c r="A76" s="7" t="s">
        <v>21</v>
      </c>
      <c r="B76" s="5" t="s">
        <v>9</v>
      </c>
      <c r="C76" s="1" t="s">
        <v>9</v>
      </c>
    </row>
    <row r="77" spans="1:3" x14ac:dyDescent="0.25">
      <c r="A77" s="7" t="s">
        <v>22</v>
      </c>
      <c r="B77" s="5" t="s">
        <v>9</v>
      </c>
      <c r="C77" s="1" t="s">
        <v>9</v>
      </c>
    </row>
    <row r="78" spans="1:3" x14ac:dyDescent="0.25">
      <c r="A78" s="15"/>
      <c r="B78" s="16"/>
      <c r="C78" s="10"/>
    </row>
    <row r="79" spans="1:3" x14ac:dyDescent="0.25">
      <c r="A79" s="21" t="s">
        <v>15</v>
      </c>
      <c r="B79" s="17"/>
      <c r="C79" s="6" t="s">
        <v>2</v>
      </c>
    </row>
    <row r="80" spans="1:3" x14ac:dyDescent="0.25">
      <c r="A80" s="7" t="s">
        <v>18</v>
      </c>
      <c r="B80" s="18"/>
      <c r="C80" s="1" t="s">
        <v>9</v>
      </c>
    </row>
    <row r="81" spans="1:3" ht="30" x14ac:dyDescent="0.25">
      <c r="A81" s="7" t="s">
        <v>19</v>
      </c>
      <c r="B81" s="18"/>
      <c r="C81" s="3" t="s">
        <v>27</v>
      </c>
    </row>
    <row r="82" spans="1:3" x14ac:dyDescent="0.25">
      <c r="A82" s="7" t="s">
        <v>20</v>
      </c>
      <c r="B82" s="18"/>
      <c r="C82" s="5" t="s">
        <v>28</v>
      </c>
    </row>
    <row r="83" spans="1:3" x14ac:dyDescent="0.25">
      <c r="A83" s="7" t="s">
        <v>21</v>
      </c>
      <c r="B83" s="18"/>
      <c r="C83" s="1" t="s">
        <v>16</v>
      </c>
    </row>
    <row r="84" spans="1:3" ht="30" x14ac:dyDescent="0.25">
      <c r="A84" s="7" t="s">
        <v>22</v>
      </c>
      <c r="B84" s="18"/>
      <c r="C84" s="1" t="s">
        <v>29</v>
      </c>
    </row>
    <row r="85" spans="1:3" x14ac:dyDescent="0.25">
      <c r="A85" s="15"/>
      <c r="B85" s="16"/>
      <c r="C85" s="10"/>
    </row>
    <row r="86" spans="1:3" x14ac:dyDescent="0.25">
      <c r="A86" s="21" t="s">
        <v>13</v>
      </c>
      <c r="B86" s="17"/>
      <c r="C86" s="6" t="s">
        <v>2</v>
      </c>
    </row>
    <row r="87" spans="1:3" x14ac:dyDescent="0.25">
      <c r="A87" s="7" t="s">
        <v>18</v>
      </c>
      <c r="B87" s="18"/>
      <c r="C87" s="5" t="s">
        <v>9</v>
      </c>
    </row>
    <row r="88" spans="1:3" ht="30" x14ac:dyDescent="0.25">
      <c r="A88" s="7" t="s">
        <v>19</v>
      </c>
      <c r="B88" s="18"/>
      <c r="C88" s="3" t="s">
        <v>27</v>
      </c>
    </row>
    <row r="89" spans="1:3" x14ac:dyDescent="0.25">
      <c r="A89" s="7" t="s">
        <v>20</v>
      </c>
      <c r="B89" s="18"/>
      <c r="C89" s="5" t="s">
        <v>16</v>
      </c>
    </row>
    <row r="90" spans="1:3" x14ac:dyDescent="0.25">
      <c r="A90" s="7" t="s">
        <v>21</v>
      </c>
      <c r="B90" s="18"/>
      <c r="C90" s="5" t="s">
        <v>16</v>
      </c>
    </row>
    <row r="91" spans="1:3" x14ac:dyDescent="0.25">
      <c r="A91" s="7" t="s">
        <v>22</v>
      </c>
      <c r="B91" s="18"/>
      <c r="C91" s="5" t="s">
        <v>16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Liste blocs&amp;modules, définition</vt:lpstr>
      <vt:lpstr>Santé synthèse</vt:lpstr>
      <vt:lpstr>DEAS complet</vt:lpstr>
      <vt:lpstr>DEAP complet</vt:lpstr>
      <vt:lpstr>Social synthèse</vt:lpstr>
      <vt:lpstr>Enquête Alisfa</vt:lpstr>
      <vt:lpstr>Santé (2)</vt:lpstr>
      <vt:lpstr>'DEAP complet'!Impression_des_titres</vt:lpstr>
      <vt:lpstr>'DEAS complet'!Impression_des_titres</vt:lpstr>
      <vt:lpstr>'DEAP complet'!Zone_d_impression</vt:lpstr>
      <vt:lpstr>'DEAS complet'!Zone_d_impression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Elodie ROUGET</dc:creator>
  <cp:lastModifiedBy>Elodie ROUGET</cp:lastModifiedBy>
  <dcterms:created xsi:type="dcterms:W3CDTF">2021-11-19T08:18:47Z</dcterms:created>
  <dcterms:modified xsi:type="dcterms:W3CDTF">2022-05-24T13:18:54Z</dcterms:modified>
</cp:coreProperties>
</file>